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Alice Lowe\AppData\Local\Microsoft\Windows\Temporary Internet Files\Content.Outlook\SBDXF04Y\"/>
    </mc:Choice>
  </mc:AlternateContent>
  <xr:revisionPtr revIDLastSave="0" documentId="13_ncr:1_{B9432EF8-C716-44B9-92A1-003AD4229146}" xr6:coauthVersionLast="40" xr6:coauthVersionMax="40" xr10:uidLastSave="{00000000-0000-0000-0000-000000000000}"/>
  <bookViews>
    <workbookView xWindow="0" yWindow="0" windowWidth="20460" windowHeight="7515" activeTab="2" xr2:uid="{00000000-000D-0000-FFFF-FFFF00000000}"/>
  </bookViews>
  <sheets>
    <sheet name="Boys Gross" sheetId="1" r:id="rId1"/>
    <sheet name="Boys Nett" sheetId="2" r:id="rId2"/>
    <sheet name="Girls Gross" sheetId="3" r:id="rId3"/>
    <sheet name="Girls Nett" sheetId="4" r:id="rId4"/>
  </sheets>
  <definedNames>
    <definedName name="_xlnm._FilterDatabase" localSheetId="0" hidden="1">'Boys Gross'!$A$4:$AB$37</definedName>
    <definedName name="_xlnm._FilterDatabase" localSheetId="1" hidden="1">'Boys Nett'!$A$4:$AB$40</definedName>
    <definedName name="_xlnm._FilterDatabase" localSheetId="2" hidden="1">'Girls Gross'!$A$4:$Z$12</definedName>
    <definedName name="_xlnm._FilterDatabase" localSheetId="3" hidden="1">'Girls Nett'!$A$4:$Z$11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" i="1" l="1"/>
  <c r="AB7" i="1"/>
  <c r="AA6" i="1"/>
  <c r="AB6" i="1"/>
  <c r="AA4" i="1"/>
  <c r="AB4" i="1"/>
  <c r="AA5" i="1"/>
  <c r="AB5" i="1"/>
  <c r="AA9" i="2"/>
  <c r="AB9" i="2"/>
  <c r="AA8" i="2"/>
  <c r="AB8" i="2"/>
  <c r="AA6" i="2"/>
  <c r="AB6" i="2"/>
  <c r="AA10" i="2"/>
  <c r="AB10" i="2"/>
  <c r="AA7" i="2"/>
  <c r="AB7" i="2"/>
  <c r="AA4" i="2"/>
  <c r="AB4" i="2"/>
  <c r="AA5" i="2"/>
  <c r="AB5" i="2"/>
  <c r="Y4" i="3"/>
  <c r="Z4" i="3"/>
  <c r="Y5" i="3"/>
  <c r="Z5" i="3"/>
  <c r="Y7" i="4"/>
  <c r="Z7" i="4"/>
  <c r="Y6" i="4"/>
  <c r="Z6" i="4"/>
  <c r="Y5" i="4"/>
  <c r="Z5" i="4"/>
  <c r="Y4" i="4"/>
  <c r="Z4" i="4"/>
  <c r="AA16" i="1"/>
  <c r="AA50" i="1"/>
  <c r="AA36" i="1"/>
  <c r="AA21" i="1"/>
  <c r="AA57" i="1"/>
  <c r="AA33" i="1"/>
  <c r="AA14" i="1"/>
  <c r="AA37" i="1"/>
  <c r="AA27" i="1"/>
  <c r="AA52" i="1"/>
  <c r="AA61" i="1"/>
  <c r="AA60" i="1"/>
  <c r="AA17" i="1"/>
  <c r="AA20" i="1"/>
  <c r="AA23" i="1"/>
  <c r="AA24" i="1"/>
  <c r="AA26" i="1"/>
  <c r="AA29" i="1"/>
  <c r="AA30" i="1"/>
  <c r="AA32" i="1"/>
  <c r="AA35" i="1"/>
  <c r="AA38" i="1"/>
  <c r="AA53" i="2"/>
  <c r="AA61" i="2"/>
  <c r="AA57" i="2"/>
  <c r="AA15" i="2"/>
  <c r="AA25" i="2"/>
  <c r="AA26" i="2"/>
  <c r="AA29" i="2"/>
  <c r="AA31" i="2"/>
  <c r="AA32" i="2"/>
  <c r="AA33" i="2"/>
  <c r="AA34" i="2"/>
  <c r="AA35" i="2"/>
  <c r="AA38" i="2"/>
  <c r="AA39" i="2"/>
  <c r="AA41" i="2"/>
  <c r="AA42" i="2"/>
  <c r="AA43" i="2"/>
  <c r="AA44" i="2"/>
  <c r="AA46" i="2"/>
  <c r="AA49" i="2"/>
  <c r="AA50" i="2"/>
  <c r="AA45" i="2"/>
  <c r="AA51" i="2"/>
  <c r="AA52" i="2"/>
  <c r="AA54" i="2"/>
  <c r="AA55" i="2"/>
  <c r="AA56" i="2"/>
  <c r="AA58" i="2"/>
  <c r="AA59" i="2"/>
  <c r="AA60" i="2"/>
  <c r="AA62" i="2"/>
  <c r="Y19" i="4"/>
  <c r="Y20" i="4"/>
  <c r="Y20" i="3"/>
  <c r="Y17" i="3"/>
  <c r="AA40" i="2"/>
  <c r="AA27" i="2"/>
  <c r="AA17" i="2"/>
  <c r="AA20" i="2"/>
  <c r="AA24" i="2"/>
  <c r="AA47" i="2"/>
  <c r="AA37" i="2"/>
  <c r="AA16" i="2"/>
  <c r="AA30" i="2"/>
  <c r="AA13" i="2"/>
  <c r="AA19" i="2"/>
  <c r="AA23" i="2"/>
  <c r="AA22" i="2"/>
  <c r="AA18" i="2"/>
  <c r="AA28" i="2"/>
  <c r="Y18" i="4"/>
  <c r="Y16" i="4"/>
  <c r="Y19" i="3"/>
  <c r="Y17" i="4"/>
  <c r="Y15" i="4"/>
  <c r="Y11" i="4"/>
  <c r="Y14" i="4"/>
  <c r="Y8" i="4"/>
  <c r="Y13" i="4"/>
  <c r="Y9" i="4"/>
  <c r="Y10" i="4"/>
  <c r="Y12" i="4"/>
  <c r="Y18" i="3"/>
  <c r="Y16" i="3"/>
  <c r="Y13" i="3"/>
  <c r="Y15" i="3"/>
  <c r="Y11" i="3"/>
  <c r="Y14" i="3"/>
  <c r="Y12" i="3"/>
  <c r="Y9" i="3"/>
  <c r="Y8" i="3"/>
  <c r="Y10" i="3"/>
  <c r="Y7" i="3"/>
  <c r="Y6" i="3"/>
  <c r="AA36" i="2"/>
  <c r="AA48" i="2"/>
  <c r="AA12" i="2"/>
  <c r="AA11" i="2"/>
  <c r="AA21" i="2"/>
  <c r="AA14" i="2"/>
  <c r="AA56" i="1"/>
  <c r="AA55" i="1"/>
  <c r="AA54" i="1"/>
  <c r="AA47" i="1"/>
  <c r="AA44" i="1"/>
  <c r="AA51" i="1"/>
  <c r="AA46" i="1"/>
  <c r="AA45" i="1"/>
  <c r="AA62" i="1"/>
  <c r="AA49" i="1"/>
  <c r="AA43" i="1"/>
  <c r="AA31" i="1"/>
  <c r="AA40" i="1"/>
  <c r="AA22" i="1"/>
  <c r="AA25" i="1"/>
  <c r="AA13" i="1"/>
  <c r="AA59" i="1"/>
  <c r="AA58" i="1"/>
  <c r="AA53" i="1"/>
  <c r="AA48" i="1"/>
  <c r="AA42" i="1"/>
  <c r="AA28" i="1"/>
  <c r="AA15" i="1"/>
  <c r="AA41" i="1"/>
  <c r="AA39" i="1"/>
  <c r="AA11" i="1"/>
  <c r="AA19" i="1"/>
  <c r="AA8" i="1"/>
  <c r="AA18" i="1"/>
  <c r="AA12" i="1"/>
  <c r="AA34" i="1"/>
  <c r="AA9" i="1"/>
  <c r="AA10" i="1"/>
</calcChain>
</file>

<file path=xl/sharedStrings.xml><?xml version="1.0" encoding="utf-8"?>
<sst xmlns="http://schemas.openxmlformats.org/spreadsheetml/2006/main" count="480" uniqueCount="137">
  <si>
    <t>Points allocated in each qualifying event according to how many players enter. Eg, 4 players - 8,6,4,2; 10 players; 20, 18, 16, 14, 12, 10, 8, 6, 4, 2 etc. No countback – ties to be awarded as joint placed finishes</t>
  </si>
  <si>
    <t xml:space="preserve">BOLD = Double Point Scoring Events  </t>
  </si>
  <si>
    <t xml:space="preserve">Name </t>
  </si>
  <si>
    <t>Club</t>
  </si>
  <si>
    <t>Derbyshire Schools</t>
  </si>
  <si>
    <t>Spring Meeting</t>
  </si>
  <si>
    <t xml:space="preserve">Matlock </t>
  </si>
  <si>
    <t>Erewash Valley</t>
  </si>
  <si>
    <t>Breadsall Priory</t>
  </si>
  <si>
    <t>Champs (Breadsall) DIV 1</t>
  </si>
  <si>
    <t>Champs (Breadsall) DIV 2</t>
  </si>
  <si>
    <t xml:space="preserve">Mickleover </t>
  </si>
  <si>
    <t xml:space="preserve">Cavendish </t>
  </si>
  <si>
    <t>Derby</t>
  </si>
  <si>
    <t>Shirland</t>
  </si>
  <si>
    <t>Kedleston</t>
  </si>
  <si>
    <t xml:space="preserve">TOTAL </t>
  </si>
  <si>
    <t>TOP 6</t>
  </si>
  <si>
    <t>Gross Score</t>
  </si>
  <si>
    <t>OOM Points</t>
  </si>
  <si>
    <t xml:space="preserve">Sam Potter </t>
  </si>
  <si>
    <t xml:space="preserve">Breadsall </t>
  </si>
  <si>
    <t xml:space="preserve">Max Hughes </t>
  </si>
  <si>
    <t>Erewash</t>
  </si>
  <si>
    <t>Thomas Broadley</t>
  </si>
  <si>
    <t>Birley Wood</t>
  </si>
  <si>
    <t>Josh Ashton</t>
  </si>
  <si>
    <t>Daniel Heaslip</t>
  </si>
  <si>
    <t>Ben Wain</t>
  </si>
  <si>
    <t>Josh Atkins</t>
  </si>
  <si>
    <t>Thomas Allen</t>
  </si>
  <si>
    <t>Chevin</t>
  </si>
  <si>
    <t>Taylor Coleman</t>
  </si>
  <si>
    <t>Branston</t>
  </si>
  <si>
    <t>Matthew Pepper</t>
  </si>
  <si>
    <t>Kedleston Park</t>
  </si>
  <si>
    <t>Jack Barker-Sabido</t>
  </si>
  <si>
    <t>Chesterfield</t>
  </si>
  <si>
    <t xml:space="preserve">Louie Cole </t>
  </si>
  <si>
    <t>Marley Najak</t>
  </si>
  <si>
    <t>Thomas Weeks</t>
  </si>
  <si>
    <t>Burton</t>
  </si>
  <si>
    <t>Isidore Allen</t>
  </si>
  <si>
    <t>Cavendish</t>
  </si>
  <si>
    <t>Harvey Sands</t>
  </si>
  <si>
    <t>Jack Stower</t>
  </si>
  <si>
    <t>Shearer Chohan</t>
  </si>
  <si>
    <t>Quinn Tinkler</t>
  </si>
  <si>
    <t>George Marsden</t>
  </si>
  <si>
    <t>William Guggerty</t>
  </si>
  <si>
    <t>Luke Hughes</t>
  </si>
  <si>
    <t>Louee Marsh</t>
  </si>
  <si>
    <t>Josh Stevens</t>
  </si>
  <si>
    <t xml:space="preserve">James Lambert </t>
  </si>
  <si>
    <t>Jacob Kenworthy</t>
  </si>
  <si>
    <t xml:space="preserve">Chatsworth </t>
  </si>
  <si>
    <t>Jamie Cornish</t>
  </si>
  <si>
    <t>William Burbidge</t>
  </si>
  <si>
    <t>Ethan Basford</t>
  </si>
  <si>
    <t>Matthew Edwards</t>
  </si>
  <si>
    <t xml:space="preserve">Benjamin Langmaid </t>
  </si>
  <si>
    <t>Matthew Else</t>
  </si>
  <si>
    <t>William Bostock</t>
  </si>
  <si>
    <t>Evan O'Shea</t>
  </si>
  <si>
    <t>Henry Hayward</t>
  </si>
  <si>
    <t>Tom Mooney</t>
  </si>
  <si>
    <t>Oliver Neal</t>
  </si>
  <si>
    <t>Worksop</t>
  </si>
  <si>
    <t>Matthew Bedford</t>
  </si>
  <si>
    <t>Thomas Bennett</t>
  </si>
  <si>
    <t xml:space="preserve">Chapel en le Frith </t>
  </si>
  <si>
    <t>Joe Wright</t>
  </si>
  <si>
    <t>Lindrick</t>
  </si>
  <si>
    <t>Tom Fennah</t>
  </si>
  <si>
    <t>Declan Brown</t>
  </si>
  <si>
    <t>South Chesterfield</t>
  </si>
  <si>
    <t>Alex Chan-Kingswood</t>
  </si>
  <si>
    <t>Oliver Daffy</t>
  </si>
  <si>
    <t>Archie Qualtrough</t>
  </si>
  <si>
    <t>Woodhall Spa</t>
  </si>
  <si>
    <t>Cameron Wood</t>
  </si>
  <si>
    <t>Kai Saville</t>
  </si>
  <si>
    <t>Nathan Jones</t>
  </si>
  <si>
    <t>Ben Clarke</t>
  </si>
  <si>
    <t>Bondhay</t>
  </si>
  <si>
    <t>William Sloan</t>
  </si>
  <si>
    <t>Harry Dornford</t>
  </si>
  <si>
    <t>Brendon Haslan</t>
  </si>
  <si>
    <t>Alfreton</t>
  </si>
  <si>
    <t>Daniel Latymer</t>
  </si>
  <si>
    <t>Freddie Waby</t>
  </si>
  <si>
    <t>Beeston</t>
  </si>
  <si>
    <t>Josh Watson</t>
  </si>
  <si>
    <t xml:space="preserve">Champs (Breadsall) DIV 1 </t>
  </si>
  <si>
    <t>TOTAL</t>
  </si>
  <si>
    <t>Nett Score</t>
  </si>
  <si>
    <t>Breadsall</t>
  </si>
  <si>
    <t>Benjamin Langmaid</t>
  </si>
  <si>
    <t>Matlock</t>
  </si>
  <si>
    <t xml:space="preserve">Beeston  </t>
  </si>
  <si>
    <t>Champs (Breadsall)</t>
  </si>
  <si>
    <t>Imogen Rafferty</t>
  </si>
  <si>
    <t>Lucy Pearson</t>
  </si>
  <si>
    <t>Jenna Ward</t>
  </si>
  <si>
    <t xml:space="preserve">Shirland </t>
  </si>
  <si>
    <t>Hannah Morrison</t>
  </si>
  <si>
    <t>Chapel en le Frith</t>
  </si>
  <si>
    <t>Isobel Kelly</t>
  </si>
  <si>
    <t xml:space="preserve">Erewash </t>
  </si>
  <si>
    <t>Ella Whaley</t>
  </si>
  <si>
    <t>Jessica Cruz</t>
  </si>
  <si>
    <t>Libby Anderson</t>
  </si>
  <si>
    <t>Millie Mee</t>
  </si>
  <si>
    <t>Jessica Aston</t>
  </si>
  <si>
    <t>Hannah Gregory</t>
  </si>
  <si>
    <t>Matlock Golf Club</t>
  </si>
  <si>
    <t>Eleanor Kelly</t>
  </si>
  <si>
    <t>Charlotte Gregory</t>
  </si>
  <si>
    <t xml:space="preserve">Imogen Rafferty </t>
  </si>
  <si>
    <t>Jack Guy</t>
  </si>
  <si>
    <t xml:space="preserve">Matthew Robinson </t>
  </si>
  <si>
    <t>Matthew Robinson</t>
  </si>
  <si>
    <t>Evie McNeil</t>
  </si>
  <si>
    <t>Olivia Streets</t>
  </si>
  <si>
    <t>Gabby Auld</t>
  </si>
  <si>
    <t>Emily-Jo</t>
  </si>
  <si>
    <t>Stephen Elliott</t>
  </si>
  <si>
    <t>Henry Ashmore</t>
  </si>
  <si>
    <t xml:space="preserve">2nd </t>
  </si>
  <si>
    <t>1st</t>
  </si>
  <si>
    <t xml:space="preserve">1st </t>
  </si>
  <si>
    <t xml:space="preserve">3rd </t>
  </si>
  <si>
    <t xml:space="preserve">4th </t>
  </si>
  <si>
    <t>stab score</t>
  </si>
  <si>
    <t>1st 39</t>
  </si>
  <si>
    <t xml:space="preserve">2nd 35 </t>
  </si>
  <si>
    <t xml:space="preserve">stab scores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</si>
</sst>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theme="1"/>
      <name val="Arial"/>
      <charset val="134"/>
    </font>
    <font>
      <sz val="12"/>
      <color theme="1"/>
      <name val="Calibri"/>
      <charset val="134"/>
      <scheme val="minor"/>
    </font>
    <font>
      <b/>
      <i/>
      <sz val="11"/>
      <color rgb="FF000000"/>
      <name val="Calibri"/>
      <charset val="134"/>
      <scheme val="minor"/>
    </font>
    <font>
      <b/>
      <sz val="11"/>
      <name val="Calibri"/>
      <charset val="134"/>
      <scheme val="minor"/>
    </font>
    <font>
      <sz val="12"/>
      <color theme="1"/>
      <name val="Times New Roman"/>
      <charset val="13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3" xfId="0" applyFont="1" applyBorder="1" applyAlignment="1">
      <alignment textRotation="90"/>
    </xf>
    <xf numFmtId="0" fontId="0" fillId="3" borderId="3" xfId="0" applyFont="1" applyFill="1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3" borderId="3" xfId="0" applyFont="1" applyFill="1" applyBorder="1" applyAlignment="1">
      <alignment textRotation="90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0" fillId="3" borderId="3" xfId="0" applyFont="1" applyFill="1" applyBorder="1"/>
    <xf numFmtId="0" fontId="0" fillId="0" borderId="3" xfId="0" applyFont="1" applyBorder="1"/>
    <xf numFmtId="0" fontId="1" fillId="3" borderId="3" xfId="0" applyFont="1" applyFill="1" applyBorder="1"/>
    <xf numFmtId="0" fontId="2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3" fillId="0" borderId="0" xfId="0" applyFont="1" applyFill="1"/>
    <xf numFmtId="0" fontId="0" fillId="4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textRotation="90"/>
    </xf>
    <xf numFmtId="0" fontId="5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textRotation="90"/>
    </xf>
    <xf numFmtId="0" fontId="6" fillId="0" borderId="0" xfId="0" applyFont="1"/>
    <xf numFmtId="0" fontId="7" fillId="0" borderId="0" xfId="0" applyFont="1"/>
    <xf numFmtId="0" fontId="3" fillId="3" borderId="0" xfId="0" applyFont="1" applyFill="1"/>
    <xf numFmtId="0" fontId="0" fillId="0" borderId="3" xfId="0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/>
    <xf numFmtId="0" fontId="0" fillId="3" borderId="3" xfId="0" applyFill="1" applyBorder="1"/>
    <xf numFmtId="0" fontId="8" fillId="3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" fontId="0" fillId="0" borderId="3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textRotation="90"/>
    </xf>
    <xf numFmtId="0" fontId="9" fillId="0" borderId="3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 applyFill="1"/>
    <xf numFmtId="0" fontId="0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Fill="1" applyBorder="1" applyAlignment="1">
      <alignment horizontal="left"/>
    </xf>
    <xf numFmtId="0" fontId="0" fillId="5" borderId="3" xfId="0" applyFont="1" applyFill="1" applyBorder="1"/>
    <xf numFmtId="0" fontId="9" fillId="5" borderId="3" xfId="0" applyFont="1" applyFill="1" applyBorder="1"/>
    <xf numFmtId="0" fontId="1" fillId="5" borderId="3" xfId="0" applyFont="1" applyFill="1" applyBorder="1"/>
    <xf numFmtId="0" fontId="2" fillId="0" borderId="4" xfId="0" applyFont="1" applyBorder="1" applyAlignment="1">
      <alignment vertical="center"/>
    </xf>
    <xf numFmtId="0" fontId="0" fillId="2" borderId="3" xfId="0" applyFont="1" applyFill="1" applyBorder="1" applyAlignment="1">
      <alignment horizontal="center" textRotation="45"/>
    </xf>
    <xf numFmtId="0" fontId="1" fillId="2" borderId="3" xfId="0" applyFont="1" applyFill="1" applyBorder="1" applyAlignment="1">
      <alignment horizontal="center" textRotation="45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textRotation="45"/>
    </xf>
    <xf numFmtId="0" fontId="1" fillId="2" borderId="7" xfId="0" applyFont="1" applyFill="1" applyBorder="1" applyAlignment="1">
      <alignment horizontal="center" textRotation="45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1"/>
  <sheetViews>
    <sheetView zoomScale="60" zoomScaleNormal="60" workbookViewId="0">
      <pane xSplit="1" topLeftCell="B1" activePane="topRight" state="frozen"/>
      <selection pane="topRight" activeCell="Y16" sqref="Y16"/>
    </sheetView>
  </sheetViews>
  <sheetFormatPr defaultColWidth="8.85546875" defaultRowHeight="15"/>
  <cols>
    <col min="1" max="1" width="22.42578125" customWidth="1"/>
    <col min="2" max="2" width="44.140625" customWidth="1"/>
    <col min="3" max="3" width="11.42578125" customWidth="1"/>
    <col min="4" max="4" width="12.42578125" customWidth="1"/>
    <col min="5" max="5" width="11" customWidth="1"/>
    <col min="6" max="6" width="11.42578125" customWidth="1"/>
    <col min="7" max="7" width="11" customWidth="1"/>
    <col min="8" max="8" width="11.7109375" customWidth="1"/>
    <col min="9" max="9" width="11.42578125" customWidth="1"/>
    <col min="10" max="10" width="12.42578125" style="2" customWidth="1"/>
    <col min="11" max="11" width="11.42578125" customWidth="1"/>
    <col min="12" max="12" width="12.42578125" style="2" customWidth="1"/>
    <col min="13" max="13" width="11.42578125" customWidth="1"/>
    <col min="14" max="14" width="12.42578125" customWidth="1"/>
    <col min="15" max="15" width="11.42578125" customWidth="1"/>
    <col min="16" max="16" width="12.42578125" customWidth="1"/>
    <col min="17" max="17" width="11.42578125" customWidth="1"/>
    <col min="18" max="18" width="12.42578125" style="2" customWidth="1"/>
    <col min="19" max="19" width="11.42578125" customWidth="1"/>
    <col min="20" max="20" width="12.42578125" style="2" customWidth="1"/>
    <col min="21" max="21" width="11.42578125" customWidth="1"/>
    <col min="22" max="22" width="12.42578125" style="2" customWidth="1"/>
    <col min="23" max="23" width="11.42578125" customWidth="1"/>
    <col min="24" max="24" width="12.42578125" style="2" customWidth="1"/>
    <col min="25" max="25" width="11.42578125" customWidth="1"/>
    <col min="26" max="26" width="12.42578125" style="2" customWidth="1"/>
    <col min="27" max="27" width="16.42578125" style="2" customWidth="1"/>
    <col min="28" max="28" width="16.42578125" style="33" customWidth="1"/>
  </cols>
  <sheetData>
    <row r="1" spans="1:29" ht="63" customHeight="1">
      <c r="A1" s="69" t="s">
        <v>0</v>
      </c>
      <c r="B1" s="69"/>
      <c r="C1" t="s">
        <v>1</v>
      </c>
      <c r="AB1" s="15"/>
    </row>
    <row r="2" spans="1:29" ht="90.75" customHeight="1">
      <c r="A2" s="65" t="s">
        <v>2</v>
      </c>
      <c r="B2" s="65" t="s">
        <v>3</v>
      </c>
      <c r="C2" s="63" t="s">
        <v>4</v>
      </c>
      <c r="D2" s="63"/>
      <c r="E2" s="64" t="s">
        <v>5</v>
      </c>
      <c r="F2" s="64"/>
      <c r="G2" s="63" t="s">
        <v>6</v>
      </c>
      <c r="H2" s="63"/>
      <c r="I2" s="64" t="s">
        <v>7</v>
      </c>
      <c r="J2" s="64"/>
      <c r="K2" s="63" t="s">
        <v>8</v>
      </c>
      <c r="L2" s="63"/>
      <c r="M2" s="64" t="s">
        <v>9</v>
      </c>
      <c r="N2" s="64"/>
      <c r="O2" s="64" t="s">
        <v>10</v>
      </c>
      <c r="P2" s="64"/>
      <c r="Q2" s="67" t="s">
        <v>11</v>
      </c>
      <c r="R2" s="68"/>
      <c r="S2" s="63" t="s">
        <v>12</v>
      </c>
      <c r="T2" s="63"/>
      <c r="U2" s="63" t="s">
        <v>13</v>
      </c>
      <c r="V2" s="63"/>
      <c r="W2" s="63" t="s">
        <v>14</v>
      </c>
      <c r="X2" s="63"/>
      <c r="Y2" s="64" t="s">
        <v>15</v>
      </c>
      <c r="Z2" s="64"/>
      <c r="AA2" s="44" t="s">
        <v>16</v>
      </c>
      <c r="AB2" s="45" t="s">
        <v>17</v>
      </c>
    </row>
    <row r="3" spans="1:29" ht="77.25" customHeight="1">
      <c r="A3" s="66"/>
      <c r="B3" s="66"/>
      <c r="C3" s="3" t="s">
        <v>18</v>
      </c>
      <c r="D3" s="4" t="s">
        <v>19</v>
      </c>
      <c r="E3" s="3" t="s">
        <v>18</v>
      </c>
      <c r="F3" s="4" t="s">
        <v>19</v>
      </c>
      <c r="G3" s="3" t="s">
        <v>18</v>
      </c>
      <c r="H3" s="4" t="s">
        <v>19</v>
      </c>
      <c r="I3" s="3" t="s">
        <v>18</v>
      </c>
      <c r="J3" s="4" t="s">
        <v>19</v>
      </c>
      <c r="K3" s="3" t="s">
        <v>18</v>
      </c>
      <c r="L3" s="4" t="s">
        <v>19</v>
      </c>
      <c r="M3" s="3" t="s">
        <v>18</v>
      </c>
      <c r="N3" s="4" t="s">
        <v>19</v>
      </c>
      <c r="O3" s="3" t="s">
        <v>18</v>
      </c>
      <c r="P3" s="4" t="s">
        <v>19</v>
      </c>
      <c r="Q3" s="3" t="s">
        <v>18</v>
      </c>
      <c r="R3" s="4" t="s">
        <v>19</v>
      </c>
      <c r="S3" s="3" t="s">
        <v>18</v>
      </c>
      <c r="T3" s="4" t="s">
        <v>19</v>
      </c>
      <c r="U3" s="3" t="s">
        <v>18</v>
      </c>
      <c r="V3" s="4" t="s">
        <v>19</v>
      </c>
      <c r="W3" s="3" t="s">
        <v>18</v>
      </c>
      <c r="X3" s="4" t="s">
        <v>19</v>
      </c>
      <c r="Y3" s="3" t="s">
        <v>18</v>
      </c>
      <c r="Z3" s="4" t="s">
        <v>19</v>
      </c>
      <c r="AA3" s="5"/>
      <c r="AB3" s="46"/>
    </row>
    <row r="4" spans="1:29" s="31" customFormat="1" ht="15.75">
      <c r="A4" s="36" t="s">
        <v>24</v>
      </c>
      <c r="B4" s="24" t="s">
        <v>25</v>
      </c>
      <c r="C4" s="22">
        <v>77</v>
      </c>
      <c r="D4" s="28">
        <v>59</v>
      </c>
      <c r="E4" s="37">
        <v>76</v>
      </c>
      <c r="F4" s="12">
        <v>146</v>
      </c>
      <c r="G4" s="37"/>
      <c r="H4" s="38"/>
      <c r="I4" s="37">
        <v>74</v>
      </c>
      <c r="J4" s="12">
        <v>84</v>
      </c>
      <c r="K4" s="37"/>
      <c r="L4" s="12"/>
      <c r="M4" s="37">
        <v>144</v>
      </c>
      <c r="N4" s="38">
        <v>60</v>
      </c>
      <c r="O4" s="37"/>
      <c r="P4" s="38"/>
      <c r="Q4" s="37"/>
      <c r="R4" s="12"/>
      <c r="S4" s="37" t="s">
        <v>129</v>
      </c>
      <c r="T4" s="12">
        <v>28</v>
      </c>
      <c r="U4" s="37"/>
      <c r="V4" s="12"/>
      <c r="W4" s="37">
        <v>74</v>
      </c>
      <c r="X4" s="12">
        <v>24</v>
      </c>
      <c r="Y4" s="37">
        <v>83</v>
      </c>
      <c r="Z4" s="12">
        <v>82</v>
      </c>
      <c r="AA4" s="47">
        <f t="shared" ref="AA4:AA35" si="0">Z4+X4+V4+T4+R4+P4+N4+L4+J4+H4+F4+D4</f>
        <v>483</v>
      </c>
      <c r="AB4" s="60">
        <f>AA4-X4</f>
        <v>459</v>
      </c>
    </row>
    <row r="5" spans="1:29" s="31" customFormat="1" ht="15" customHeight="1">
      <c r="A5" s="24" t="s">
        <v>22</v>
      </c>
      <c r="B5" s="24" t="s">
        <v>23</v>
      </c>
      <c r="C5" s="22">
        <v>79</v>
      </c>
      <c r="D5" s="28">
        <v>50</v>
      </c>
      <c r="E5" s="24">
        <v>79</v>
      </c>
      <c r="F5" s="12">
        <v>136</v>
      </c>
      <c r="G5" s="11"/>
      <c r="H5" s="10"/>
      <c r="I5" s="11">
        <v>82</v>
      </c>
      <c r="J5" s="12">
        <v>76</v>
      </c>
      <c r="K5" s="11">
        <v>80</v>
      </c>
      <c r="L5" s="12">
        <v>32</v>
      </c>
      <c r="M5" s="11">
        <v>142</v>
      </c>
      <c r="N5" s="10">
        <v>64</v>
      </c>
      <c r="O5" s="11"/>
      <c r="P5" s="10"/>
      <c r="Q5" s="11"/>
      <c r="R5" s="12"/>
      <c r="S5" s="11"/>
      <c r="T5" s="12"/>
      <c r="U5" s="11">
        <v>82</v>
      </c>
      <c r="V5" s="12">
        <v>10</v>
      </c>
      <c r="W5" s="11"/>
      <c r="X5" s="12"/>
      <c r="Y5" s="11">
        <v>75</v>
      </c>
      <c r="Z5" s="12">
        <v>100</v>
      </c>
      <c r="AA5" s="47">
        <f t="shared" si="0"/>
        <v>468</v>
      </c>
      <c r="AB5" s="60">
        <f>AA5-V5</f>
        <v>458</v>
      </c>
    </row>
    <row r="6" spans="1:29" s="31" customFormat="1" ht="15.75" customHeight="1">
      <c r="A6" s="24" t="s">
        <v>30</v>
      </c>
      <c r="B6" s="24" t="s">
        <v>31</v>
      </c>
      <c r="C6" s="22">
        <v>80</v>
      </c>
      <c r="D6" s="28">
        <v>48</v>
      </c>
      <c r="E6" s="24">
        <v>81</v>
      </c>
      <c r="F6" s="12">
        <v>128</v>
      </c>
      <c r="G6" s="11">
        <v>79</v>
      </c>
      <c r="H6" s="10">
        <v>36</v>
      </c>
      <c r="I6" s="11">
        <v>84</v>
      </c>
      <c r="J6" s="12">
        <v>70</v>
      </c>
      <c r="K6" s="11">
        <v>85</v>
      </c>
      <c r="L6" s="12">
        <v>28</v>
      </c>
      <c r="M6" s="11">
        <v>152</v>
      </c>
      <c r="N6" s="10">
        <v>40</v>
      </c>
      <c r="O6" s="11"/>
      <c r="P6" s="10"/>
      <c r="Q6" s="11"/>
      <c r="R6" s="12"/>
      <c r="S6" s="11">
        <v>1</v>
      </c>
      <c r="T6" s="12">
        <v>22</v>
      </c>
      <c r="U6" s="11"/>
      <c r="V6" s="12"/>
      <c r="W6" s="11"/>
      <c r="X6" s="12"/>
      <c r="Y6" s="11">
        <v>83</v>
      </c>
      <c r="Z6" s="12">
        <v>82</v>
      </c>
      <c r="AA6" s="47">
        <f t="shared" si="0"/>
        <v>454</v>
      </c>
      <c r="AB6" s="47">
        <f>AA6-T6-L6</f>
        <v>404</v>
      </c>
      <c r="AC6"/>
    </row>
    <row r="7" spans="1:29" s="31" customFormat="1" ht="15.75">
      <c r="A7" s="34" t="s">
        <v>29</v>
      </c>
      <c r="B7" s="24" t="s">
        <v>15</v>
      </c>
      <c r="C7" s="9">
        <v>77</v>
      </c>
      <c r="D7" s="28">
        <v>59</v>
      </c>
      <c r="E7" s="24">
        <v>78</v>
      </c>
      <c r="F7" s="12">
        <v>140</v>
      </c>
      <c r="G7" s="11">
        <v>86</v>
      </c>
      <c r="H7" s="10">
        <v>30</v>
      </c>
      <c r="I7" s="11">
        <v>84</v>
      </c>
      <c r="J7" s="12">
        <v>70</v>
      </c>
      <c r="K7" s="11">
        <v>86</v>
      </c>
      <c r="L7" s="12">
        <v>23</v>
      </c>
      <c r="M7" s="11">
        <v>151</v>
      </c>
      <c r="N7" s="10">
        <v>44</v>
      </c>
      <c r="O7" s="11"/>
      <c r="P7" s="10"/>
      <c r="Q7" s="11"/>
      <c r="R7" s="12"/>
      <c r="S7" s="11">
        <v>1</v>
      </c>
      <c r="T7" s="12">
        <v>18</v>
      </c>
      <c r="U7" s="11">
        <v>80</v>
      </c>
      <c r="V7" s="12">
        <v>12</v>
      </c>
      <c r="W7" s="11"/>
      <c r="X7" s="12"/>
      <c r="Y7" s="11">
        <v>89</v>
      </c>
      <c r="Z7" s="12">
        <v>52</v>
      </c>
      <c r="AA7" s="47">
        <f t="shared" si="0"/>
        <v>448</v>
      </c>
      <c r="AB7" s="47">
        <f>AA7-V7-T7-L7</f>
        <v>395</v>
      </c>
      <c r="AC7" s="48"/>
    </row>
    <row r="8" spans="1:29" s="31" customFormat="1" ht="15.75">
      <c r="A8" s="51" t="s">
        <v>44</v>
      </c>
      <c r="B8" s="24" t="s">
        <v>37</v>
      </c>
      <c r="C8" s="22">
        <v>81</v>
      </c>
      <c r="D8" s="28">
        <v>44</v>
      </c>
      <c r="E8" s="24">
        <v>88</v>
      </c>
      <c r="F8" s="12">
        <v>94</v>
      </c>
      <c r="G8" s="11">
        <v>84</v>
      </c>
      <c r="H8" s="10">
        <v>32</v>
      </c>
      <c r="I8" s="11">
        <v>85</v>
      </c>
      <c r="J8" s="12">
        <v>64</v>
      </c>
      <c r="K8" s="11"/>
      <c r="L8" s="12"/>
      <c r="M8" s="11">
        <v>164</v>
      </c>
      <c r="N8" s="10">
        <v>10</v>
      </c>
      <c r="O8" s="11"/>
      <c r="P8" s="10"/>
      <c r="Q8" s="11">
        <v>83</v>
      </c>
      <c r="R8" s="12">
        <v>32</v>
      </c>
      <c r="S8" s="11">
        <v>39</v>
      </c>
      <c r="T8" s="12">
        <v>26</v>
      </c>
      <c r="U8" s="11">
        <v>87</v>
      </c>
      <c r="V8" s="12">
        <v>6</v>
      </c>
      <c r="W8" s="11">
        <v>89</v>
      </c>
      <c r="X8" s="12">
        <v>15</v>
      </c>
      <c r="Y8" s="11">
        <v>85</v>
      </c>
      <c r="Z8" s="12">
        <v>62</v>
      </c>
      <c r="AA8" s="47">
        <f t="shared" si="0"/>
        <v>385</v>
      </c>
      <c r="AB8" s="47"/>
      <c r="AC8" s="48"/>
    </row>
    <row r="9" spans="1:29" s="31" customFormat="1" ht="15.75">
      <c r="A9" s="24" t="s">
        <v>28</v>
      </c>
      <c r="B9" s="11" t="s">
        <v>15</v>
      </c>
      <c r="C9" s="22">
        <v>83</v>
      </c>
      <c r="D9" s="10">
        <v>38</v>
      </c>
      <c r="E9" s="24">
        <v>89</v>
      </c>
      <c r="F9" s="12">
        <v>82</v>
      </c>
      <c r="G9" s="11"/>
      <c r="H9" s="10"/>
      <c r="I9" s="11">
        <v>81</v>
      </c>
      <c r="J9" s="12">
        <v>80</v>
      </c>
      <c r="K9" s="11">
        <v>85</v>
      </c>
      <c r="L9" s="12">
        <v>28</v>
      </c>
      <c r="M9" s="11">
        <v>146</v>
      </c>
      <c r="N9" s="10">
        <v>50</v>
      </c>
      <c r="O9" s="11"/>
      <c r="P9" s="10"/>
      <c r="Q9" s="11"/>
      <c r="R9" s="12"/>
      <c r="S9" s="11"/>
      <c r="T9" s="12"/>
      <c r="U9" s="11"/>
      <c r="V9" s="12"/>
      <c r="W9" s="11"/>
      <c r="X9" s="12"/>
      <c r="Y9" s="11">
        <v>84</v>
      </c>
      <c r="Z9" s="12">
        <v>72</v>
      </c>
      <c r="AA9" s="47">
        <f t="shared" si="0"/>
        <v>350</v>
      </c>
      <c r="AB9" s="47"/>
    </row>
    <row r="10" spans="1:29" s="31" customFormat="1" ht="15.75">
      <c r="A10" s="50" t="s">
        <v>26</v>
      </c>
      <c r="B10" s="24" t="s">
        <v>15</v>
      </c>
      <c r="C10" s="21">
        <v>83</v>
      </c>
      <c r="D10" s="28">
        <v>38</v>
      </c>
      <c r="E10" s="11">
        <v>73</v>
      </c>
      <c r="F10" s="12">
        <v>154</v>
      </c>
      <c r="G10" s="11"/>
      <c r="H10" s="10"/>
      <c r="I10" s="11"/>
      <c r="J10" s="12"/>
      <c r="K10" s="11"/>
      <c r="L10" s="12"/>
      <c r="M10" s="11">
        <v>145</v>
      </c>
      <c r="N10" s="10">
        <v>56</v>
      </c>
      <c r="O10" s="11"/>
      <c r="P10" s="10"/>
      <c r="Q10" s="11"/>
      <c r="R10" s="12"/>
      <c r="S10" s="11"/>
      <c r="T10" s="12"/>
      <c r="U10" s="11"/>
      <c r="V10" s="12"/>
      <c r="W10" s="11"/>
      <c r="X10" s="12"/>
      <c r="Y10" s="11">
        <v>77</v>
      </c>
      <c r="Z10" s="12">
        <v>90</v>
      </c>
      <c r="AA10" s="47">
        <f t="shared" si="0"/>
        <v>338</v>
      </c>
      <c r="AB10" s="47"/>
    </row>
    <row r="11" spans="1:29" s="31" customFormat="1" ht="15.75">
      <c r="A11" s="7" t="s">
        <v>48</v>
      </c>
      <c r="B11" s="24" t="s">
        <v>37</v>
      </c>
      <c r="C11" s="22">
        <v>94</v>
      </c>
      <c r="D11" s="28">
        <v>20</v>
      </c>
      <c r="E11" s="24">
        <v>89</v>
      </c>
      <c r="F11" s="12">
        <v>82</v>
      </c>
      <c r="G11" s="11">
        <v>89</v>
      </c>
      <c r="H11" s="10">
        <v>22</v>
      </c>
      <c r="I11" s="11">
        <v>90</v>
      </c>
      <c r="J11" s="12">
        <v>46</v>
      </c>
      <c r="K11" s="11"/>
      <c r="L11" s="12"/>
      <c r="M11" s="11"/>
      <c r="N11" s="10"/>
      <c r="O11" s="11">
        <v>80</v>
      </c>
      <c r="P11" s="10">
        <v>60</v>
      </c>
      <c r="Q11" s="11"/>
      <c r="R11" s="12"/>
      <c r="S11" s="11">
        <v>1</v>
      </c>
      <c r="T11" s="12">
        <v>18</v>
      </c>
      <c r="U11" s="11"/>
      <c r="V11" s="12"/>
      <c r="W11" s="11">
        <v>89</v>
      </c>
      <c r="X11" s="12">
        <v>15</v>
      </c>
      <c r="Y11" s="11">
        <v>87</v>
      </c>
      <c r="Z11" s="12">
        <v>56</v>
      </c>
      <c r="AA11" s="47">
        <f t="shared" si="0"/>
        <v>319</v>
      </c>
      <c r="AB11" s="47"/>
    </row>
    <row r="12" spans="1:29" s="31" customFormat="1" ht="15.75">
      <c r="A12" s="24" t="s">
        <v>36</v>
      </c>
      <c r="B12" s="24" t="s">
        <v>37</v>
      </c>
      <c r="C12" s="22">
        <v>72</v>
      </c>
      <c r="D12" s="28">
        <v>62</v>
      </c>
      <c r="E12" s="24">
        <v>82</v>
      </c>
      <c r="F12" s="12">
        <v>122</v>
      </c>
      <c r="G12" s="11"/>
      <c r="H12" s="10"/>
      <c r="I12" s="11"/>
      <c r="J12" s="12"/>
      <c r="K12" s="11"/>
      <c r="L12" s="12"/>
      <c r="M12" s="11">
        <v>158</v>
      </c>
      <c r="N12" s="10">
        <v>28</v>
      </c>
      <c r="O12" s="11"/>
      <c r="P12" s="10"/>
      <c r="Q12" s="11"/>
      <c r="R12" s="12"/>
      <c r="S12" s="11"/>
      <c r="T12" s="12"/>
      <c r="U12" s="11"/>
      <c r="V12" s="12"/>
      <c r="W12" s="11"/>
      <c r="X12" s="12"/>
      <c r="Y12" s="11">
        <v>76</v>
      </c>
      <c r="Z12" s="12">
        <v>96</v>
      </c>
      <c r="AA12" s="47">
        <f t="shared" si="0"/>
        <v>308</v>
      </c>
      <c r="AB12" s="47"/>
    </row>
    <row r="13" spans="1:29" s="31" customFormat="1" ht="15.75">
      <c r="A13" s="24" t="s">
        <v>64</v>
      </c>
      <c r="B13" s="24" t="s">
        <v>15</v>
      </c>
      <c r="C13" s="22">
        <v>78</v>
      </c>
      <c r="D13" s="28">
        <v>56</v>
      </c>
      <c r="E13" s="24">
        <v>72</v>
      </c>
      <c r="F13" s="12">
        <v>160</v>
      </c>
      <c r="G13" s="11"/>
      <c r="H13" s="10"/>
      <c r="I13" s="11"/>
      <c r="J13" s="12"/>
      <c r="K13" s="11"/>
      <c r="L13" s="12"/>
      <c r="M13" s="11"/>
      <c r="N13" s="10"/>
      <c r="O13" s="11"/>
      <c r="P13" s="10"/>
      <c r="Q13" s="11"/>
      <c r="R13" s="12"/>
      <c r="S13" s="11"/>
      <c r="T13" s="12"/>
      <c r="U13" s="11"/>
      <c r="V13" s="12"/>
      <c r="W13" s="11"/>
      <c r="X13" s="12"/>
      <c r="Y13" s="11">
        <v>77</v>
      </c>
      <c r="Z13" s="12">
        <v>90</v>
      </c>
      <c r="AA13" s="47">
        <f t="shared" si="0"/>
        <v>306</v>
      </c>
      <c r="AB13" s="47"/>
      <c r="AC13"/>
    </row>
    <row r="14" spans="1:29" s="31" customFormat="1" ht="15.75">
      <c r="A14" s="24" t="s">
        <v>32</v>
      </c>
      <c r="B14" s="24" t="s">
        <v>33</v>
      </c>
      <c r="C14" s="24"/>
      <c r="D14" s="28"/>
      <c r="E14" s="24">
        <v>88</v>
      </c>
      <c r="F14" s="12">
        <v>94</v>
      </c>
      <c r="G14" s="11">
        <v>77</v>
      </c>
      <c r="H14" s="10">
        <v>40</v>
      </c>
      <c r="I14" s="11">
        <v>86</v>
      </c>
      <c r="J14" s="12">
        <v>58</v>
      </c>
      <c r="K14" s="11"/>
      <c r="L14" s="12"/>
      <c r="M14" s="11">
        <v>156</v>
      </c>
      <c r="N14" s="10">
        <v>34</v>
      </c>
      <c r="O14" s="11"/>
      <c r="P14" s="10"/>
      <c r="Q14" s="11"/>
      <c r="R14" s="12"/>
      <c r="S14" s="11">
        <v>1</v>
      </c>
      <c r="T14" s="12">
        <v>18</v>
      </c>
      <c r="U14" s="11">
        <v>78</v>
      </c>
      <c r="V14" s="12">
        <v>14</v>
      </c>
      <c r="W14" s="11">
        <v>80</v>
      </c>
      <c r="X14" s="12">
        <v>22</v>
      </c>
      <c r="Y14" s="11"/>
      <c r="Z14" s="12"/>
      <c r="AA14" s="47">
        <f t="shared" si="0"/>
        <v>280</v>
      </c>
      <c r="AB14" s="47"/>
      <c r="AC14"/>
    </row>
    <row r="15" spans="1:29" s="31" customFormat="1" ht="15.75">
      <c r="A15" s="24" t="s">
        <v>53</v>
      </c>
      <c r="B15" s="24" t="s">
        <v>21</v>
      </c>
      <c r="C15" s="22">
        <v>92</v>
      </c>
      <c r="D15" s="10">
        <v>24</v>
      </c>
      <c r="E15" s="24">
        <v>99</v>
      </c>
      <c r="F15" s="12">
        <v>40</v>
      </c>
      <c r="G15" s="11">
        <v>87</v>
      </c>
      <c r="H15" s="10">
        <v>27</v>
      </c>
      <c r="I15" s="11">
        <v>93</v>
      </c>
      <c r="J15" s="12">
        <v>32</v>
      </c>
      <c r="K15" s="11"/>
      <c r="L15" s="12"/>
      <c r="M15" s="11"/>
      <c r="N15" s="10"/>
      <c r="O15" s="11">
        <v>86</v>
      </c>
      <c r="P15" s="10">
        <v>42</v>
      </c>
      <c r="Q15" s="11">
        <v>89</v>
      </c>
      <c r="R15" s="12">
        <v>24</v>
      </c>
      <c r="S15" s="11">
        <v>1</v>
      </c>
      <c r="T15" s="12">
        <v>18</v>
      </c>
      <c r="U15" s="11">
        <v>86</v>
      </c>
      <c r="V15" s="12">
        <v>8</v>
      </c>
      <c r="W15" s="11">
        <v>86</v>
      </c>
      <c r="X15" s="12">
        <v>18</v>
      </c>
      <c r="Y15" s="11">
        <v>90</v>
      </c>
      <c r="Z15" s="12">
        <v>40</v>
      </c>
      <c r="AA15" s="47">
        <f t="shared" si="0"/>
        <v>273</v>
      </c>
      <c r="AB15" s="47"/>
      <c r="AC15"/>
    </row>
    <row r="16" spans="1:29" s="31" customFormat="1" ht="15.75">
      <c r="A16" s="24" t="s">
        <v>46</v>
      </c>
      <c r="B16" s="24" t="s">
        <v>21</v>
      </c>
      <c r="C16" s="22">
        <v>103</v>
      </c>
      <c r="D16" s="10">
        <v>5</v>
      </c>
      <c r="E16" s="11">
        <v>94</v>
      </c>
      <c r="F16" s="12">
        <v>64</v>
      </c>
      <c r="G16" s="11">
        <v>88</v>
      </c>
      <c r="H16" s="10">
        <v>24</v>
      </c>
      <c r="I16" s="11">
        <v>90</v>
      </c>
      <c r="J16" s="12">
        <v>46</v>
      </c>
      <c r="K16" s="11">
        <v>86</v>
      </c>
      <c r="L16" s="12">
        <v>23</v>
      </c>
      <c r="M16" s="11"/>
      <c r="N16" s="10"/>
      <c r="O16" s="11">
        <v>75</v>
      </c>
      <c r="P16" s="10">
        <v>68</v>
      </c>
      <c r="Q16" s="11"/>
      <c r="R16" s="12"/>
      <c r="S16" s="11"/>
      <c r="T16" s="12"/>
      <c r="U16" s="11">
        <v>93</v>
      </c>
      <c r="V16" s="12">
        <v>2</v>
      </c>
      <c r="W16" s="11">
        <v>92</v>
      </c>
      <c r="X16" s="12">
        <v>12</v>
      </c>
      <c r="Y16" s="11">
        <v>92</v>
      </c>
      <c r="Z16" s="12">
        <v>22</v>
      </c>
      <c r="AA16" s="47">
        <f t="shared" si="0"/>
        <v>266</v>
      </c>
      <c r="AB16" s="47"/>
      <c r="AC16"/>
    </row>
    <row r="17" spans="1:29" s="31" customFormat="1" ht="15.75">
      <c r="A17" s="34" t="s">
        <v>20</v>
      </c>
      <c r="B17" s="24" t="s">
        <v>21</v>
      </c>
      <c r="C17" s="35">
        <v>81</v>
      </c>
      <c r="D17" s="28">
        <v>44</v>
      </c>
      <c r="E17" s="11">
        <v>76</v>
      </c>
      <c r="F17" s="12">
        <v>146</v>
      </c>
      <c r="G17" s="11"/>
      <c r="H17" s="10"/>
      <c r="I17" s="11"/>
      <c r="J17" s="12"/>
      <c r="K17" s="11"/>
      <c r="L17" s="12"/>
      <c r="M17" s="11">
        <v>136</v>
      </c>
      <c r="N17" s="10">
        <v>68</v>
      </c>
      <c r="O17" s="11"/>
      <c r="P17" s="10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47">
        <f t="shared" si="0"/>
        <v>258</v>
      </c>
      <c r="AB17" s="47"/>
    </row>
    <row r="18" spans="1:29" s="31" customFormat="1" ht="15.75">
      <c r="A18" s="24" t="s">
        <v>38</v>
      </c>
      <c r="B18" s="24" t="s">
        <v>37</v>
      </c>
      <c r="C18" s="22">
        <v>79</v>
      </c>
      <c r="D18" s="28">
        <v>53</v>
      </c>
      <c r="E18" s="24">
        <v>82</v>
      </c>
      <c r="F18" s="12">
        <v>122</v>
      </c>
      <c r="G18" s="11"/>
      <c r="H18" s="10"/>
      <c r="I18" s="11"/>
      <c r="J18" s="12"/>
      <c r="K18" s="11"/>
      <c r="L18" s="12"/>
      <c r="M18" s="11">
        <v>159</v>
      </c>
      <c r="N18" s="10">
        <v>24</v>
      </c>
      <c r="O18" s="11"/>
      <c r="P18" s="10"/>
      <c r="Q18" s="11"/>
      <c r="R18" s="12"/>
      <c r="S18" s="11">
        <v>1</v>
      </c>
      <c r="T18" s="12">
        <v>18</v>
      </c>
      <c r="U18" s="11"/>
      <c r="V18" s="12"/>
      <c r="W18" s="11"/>
      <c r="X18" s="12"/>
      <c r="Y18" s="11">
        <v>90</v>
      </c>
      <c r="Z18" s="12">
        <v>40</v>
      </c>
      <c r="AA18" s="47">
        <f t="shared" si="0"/>
        <v>257</v>
      </c>
      <c r="AB18" s="47"/>
    </row>
    <row r="19" spans="1:29" s="31" customFormat="1" ht="15.75">
      <c r="A19" s="24" t="s">
        <v>47</v>
      </c>
      <c r="B19" s="24" t="s">
        <v>21</v>
      </c>
      <c r="C19" s="22">
        <v>91</v>
      </c>
      <c r="D19" s="10">
        <v>26</v>
      </c>
      <c r="E19" s="24">
        <v>100</v>
      </c>
      <c r="F19" s="12">
        <v>36</v>
      </c>
      <c r="G19" s="11">
        <v>94</v>
      </c>
      <c r="H19" s="10">
        <v>13</v>
      </c>
      <c r="I19" s="11">
        <v>94</v>
      </c>
      <c r="J19" s="12">
        <v>28</v>
      </c>
      <c r="K19" s="11">
        <v>95</v>
      </c>
      <c r="L19" s="12">
        <v>14</v>
      </c>
      <c r="M19" s="11"/>
      <c r="N19" s="10"/>
      <c r="O19" s="11">
        <v>77</v>
      </c>
      <c r="P19" s="10">
        <v>64</v>
      </c>
      <c r="Q19" s="11">
        <v>95</v>
      </c>
      <c r="R19" s="12">
        <v>16</v>
      </c>
      <c r="S19" s="11">
        <v>1</v>
      </c>
      <c r="T19" s="12">
        <v>18</v>
      </c>
      <c r="U19" s="11"/>
      <c r="V19" s="12"/>
      <c r="W19" s="11"/>
      <c r="X19" s="12"/>
      <c r="Y19" s="11">
        <v>91</v>
      </c>
      <c r="Z19" s="12">
        <v>28</v>
      </c>
      <c r="AA19" s="47">
        <f t="shared" si="0"/>
        <v>243</v>
      </c>
      <c r="AB19" s="47"/>
    </row>
    <row r="20" spans="1:29" s="31" customFormat="1" ht="15.75">
      <c r="A20" s="62" t="s">
        <v>27</v>
      </c>
      <c r="B20" s="24" t="s">
        <v>21</v>
      </c>
      <c r="C20" s="22">
        <v>81</v>
      </c>
      <c r="D20" s="28">
        <v>44</v>
      </c>
      <c r="E20" s="24">
        <v>80</v>
      </c>
      <c r="F20" s="12">
        <v>132</v>
      </c>
      <c r="G20" s="11"/>
      <c r="H20" s="10"/>
      <c r="I20" s="11"/>
      <c r="J20" s="12"/>
      <c r="K20" s="11"/>
      <c r="L20" s="12"/>
      <c r="M20" s="11">
        <v>146</v>
      </c>
      <c r="N20" s="10">
        <v>50</v>
      </c>
      <c r="O20" s="11"/>
      <c r="P20" s="10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47">
        <f t="shared" si="0"/>
        <v>226</v>
      </c>
      <c r="AB20" s="47"/>
      <c r="AC20" s="48"/>
    </row>
    <row r="21" spans="1:29" s="31" customFormat="1" ht="15.75">
      <c r="A21" s="24" t="s">
        <v>66</v>
      </c>
      <c r="B21" s="24" t="s">
        <v>67</v>
      </c>
      <c r="C21" s="22">
        <v>90</v>
      </c>
      <c r="D21" s="28">
        <v>28</v>
      </c>
      <c r="E21" s="24">
        <v>85</v>
      </c>
      <c r="F21" s="12">
        <v>112</v>
      </c>
      <c r="G21" s="11">
        <v>90</v>
      </c>
      <c r="H21" s="10">
        <v>19</v>
      </c>
      <c r="I21" s="11"/>
      <c r="J21" s="12"/>
      <c r="K21" s="11">
        <v>93</v>
      </c>
      <c r="L21" s="12">
        <v>16</v>
      </c>
      <c r="M21" s="11"/>
      <c r="N21" s="10"/>
      <c r="O21" s="11"/>
      <c r="P21" s="10"/>
      <c r="Q21" s="11">
        <v>82</v>
      </c>
      <c r="R21" s="12">
        <v>36</v>
      </c>
      <c r="S21" s="11"/>
      <c r="T21" s="12"/>
      <c r="U21" s="11"/>
      <c r="V21" s="12"/>
      <c r="W21" s="11"/>
      <c r="X21" s="12"/>
      <c r="Y21" s="11">
        <v>94</v>
      </c>
      <c r="Z21" s="12">
        <v>14</v>
      </c>
      <c r="AA21" s="47">
        <f t="shared" si="0"/>
        <v>225</v>
      </c>
      <c r="AB21" s="47"/>
    </row>
    <row r="22" spans="1:29" s="31" customFormat="1" ht="15" customHeight="1">
      <c r="A22" s="24" t="s">
        <v>71</v>
      </c>
      <c r="B22" s="24" t="s">
        <v>72</v>
      </c>
      <c r="C22" s="22">
        <v>89</v>
      </c>
      <c r="D22" s="28">
        <v>30</v>
      </c>
      <c r="E22" s="24">
        <v>88</v>
      </c>
      <c r="F22" s="12">
        <v>94</v>
      </c>
      <c r="G22" s="11"/>
      <c r="H22" s="10"/>
      <c r="I22" s="11"/>
      <c r="J22" s="12"/>
      <c r="K22" s="11"/>
      <c r="L22" s="12"/>
      <c r="M22" s="11"/>
      <c r="N22" s="10"/>
      <c r="O22" s="11"/>
      <c r="P22" s="10"/>
      <c r="Q22" s="11"/>
      <c r="R22" s="12"/>
      <c r="S22" s="11">
        <v>1</v>
      </c>
      <c r="T22" s="12">
        <v>18</v>
      </c>
      <c r="U22" s="11"/>
      <c r="V22" s="12"/>
      <c r="W22" s="11"/>
      <c r="X22" s="12"/>
      <c r="Y22" s="11">
        <v>84</v>
      </c>
      <c r="Z22" s="12">
        <v>72</v>
      </c>
      <c r="AA22" s="47">
        <f t="shared" si="0"/>
        <v>214</v>
      </c>
      <c r="AB22" s="47"/>
      <c r="AC22" s="48"/>
    </row>
    <row r="23" spans="1:29" s="31" customFormat="1" ht="15.75">
      <c r="A23" s="24" t="s">
        <v>65</v>
      </c>
      <c r="B23" s="24" t="s">
        <v>6</v>
      </c>
      <c r="C23" s="24"/>
      <c r="D23" s="28"/>
      <c r="E23" s="24">
        <v>73</v>
      </c>
      <c r="F23" s="12">
        <v>154</v>
      </c>
      <c r="G23" s="11">
        <v>72</v>
      </c>
      <c r="H23" s="10">
        <v>42</v>
      </c>
      <c r="I23" s="11"/>
      <c r="J23" s="12"/>
      <c r="K23" s="11"/>
      <c r="L23" s="12"/>
      <c r="M23" s="11"/>
      <c r="N23" s="10"/>
      <c r="O23" s="11"/>
      <c r="P23" s="10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47">
        <f t="shared" si="0"/>
        <v>196</v>
      </c>
      <c r="AB23" s="47"/>
      <c r="AC23"/>
    </row>
    <row r="24" spans="1:29" s="31" customFormat="1" ht="15.75">
      <c r="A24" s="11" t="s">
        <v>54</v>
      </c>
      <c r="B24" s="24" t="s">
        <v>55</v>
      </c>
      <c r="C24" s="11"/>
      <c r="D24" s="10"/>
      <c r="E24" s="11">
        <v>91</v>
      </c>
      <c r="F24" s="12">
        <v>72</v>
      </c>
      <c r="G24" s="11">
        <v>95</v>
      </c>
      <c r="H24" s="10">
        <v>10</v>
      </c>
      <c r="I24" s="11">
        <v>86</v>
      </c>
      <c r="J24" s="12">
        <v>58</v>
      </c>
      <c r="K24" s="11"/>
      <c r="L24" s="12"/>
      <c r="M24" s="11"/>
      <c r="N24" s="10"/>
      <c r="O24" s="11">
        <v>87</v>
      </c>
      <c r="P24" s="10">
        <v>36</v>
      </c>
      <c r="Q24" s="11">
        <v>91</v>
      </c>
      <c r="R24" s="12">
        <v>20</v>
      </c>
      <c r="S24" s="11"/>
      <c r="T24" s="12"/>
      <c r="U24" s="11"/>
      <c r="V24" s="12"/>
      <c r="W24" s="11"/>
      <c r="X24" s="12"/>
      <c r="Y24" s="11"/>
      <c r="Z24" s="12"/>
      <c r="AA24" s="47">
        <f t="shared" si="0"/>
        <v>196</v>
      </c>
      <c r="AB24" s="47"/>
    </row>
    <row r="25" spans="1:29" s="31" customFormat="1" ht="15.75">
      <c r="A25" s="11" t="s">
        <v>69</v>
      </c>
      <c r="B25" s="24" t="s">
        <v>70</v>
      </c>
      <c r="C25" s="11"/>
      <c r="D25" s="10"/>
      <c r="E25" s="11">
        <v>87</v>
      </c>
      <c r="F25" s="12">
        <v>104</v>
      </c>
      <c r="G25" s="11">
        <v>83</v>
      </c>
      <c r="H25" s="10">
        <v>34</v>
      </c>
      <c r="I25" s="11"/>
      <c r="J25" s="12"/>
      <c r="K25" s="11"/>
      <c r="L25" s="12"/>
      <c r="M25" s="11"/>
      <c r="N25" s="10"/>
      <c r="O25" s="11"/>
      <c r="P25" s="10"/>
      <c r="Q25" s="11"/>
      <c r="R25" s="12"/>
      <c r="S25" s="11">
        <v>1</v>
      </c>
      <c r="T25" s="12">
        <v>18</v>
      </c>
      <c r="U25" s="11"/>
      <c r="V25" s="12"/>
      <c r="W25" s="11"/>
      <c r="X25" s="12"/>
      <c r="Y25" s="11">
        <v>90</v>
      </c>
      <c r="Z25" s="12">
        <v>40</v>
      </c>
      <c r="AA25" s="47">
        <f t="shared" si="0"/>
        <v>196</v>
      </c>
      <c r="AB25" s="47"/>
      <c r="AC25"/>
    </row>
    <row r="26" spans="1:29" s="31" customFormat="1" ht="15.75">
      <c r="A26" s="13" t="s">
        <v>73</v>
      </c>
      <c r="B26" s="11" t="s">
        <v>6</v>
      </c>
      <c r="C26" s="22">
        <v>94</v>
      </c>
      <c r="D26" s="28">
        <v>20</v>
      </c>
      <c r="E26" s="11">
        <v>90</v>
      </c>
      <c r="F26" s="12">
        <v>76</v>
      </c>
      <c r="G26" s="11">
        <v>78</v>
      </c>
      <c r="H26" s="10">
        <v>38</v>
      </c>
      <c r="I26" s="11">
        <v>92</v>
      </c>
      <c r="J26" s="12">
        <v>38</v>
      </c>
      <c r="K26" s="11"/>
      <c r="L26" s="12"/>
      <c r="M26" s="11"/>
      <c r="N26" s="10"/>
      <c r="O26" s="11"/>
      <c r="P26" s="10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47">
        <f t="shared" si="0"/>
        <v>172</v>
      </c>
      <c r="AB26" s="47"/>
      <c r="AC26"/>
    </row>
    <row r="27" spans="1:29" s="31" customFormat="1" ht="15.75">
      <c r="A27" s="24" t="s">
        <v>59</v>
      </c>
      <c r="B27" s="40" t="s">
        <v>31</v>
      </c>
      <c r="C27" s="22">
        <v>96</v>
      </c>
      <c r="D27" s="28">
        <v>13</v>
      </c>
      <c r="E27" s="11">
        <v>101</v>
      </c>
      <c r="F27" s="12">
        <v>30</v>
      </c>
      <c r="G27" s="11">
        <v>97</v>
      </c>
      <c r="H27" s="10">
        <v>8</v>
      </c>
      <c r="I27" s="11">
        <v>88</v>
      </c>
      <c r="J27" s="12">
        <v>52</v>
      </c>
      <c r="K27" s="11">
        <v>101</v>
      </c>
      <c r="L27" s="12">
        <v>7</v>
      </c>
      <c r="M27" s="11"/>
      <c r="N27" s="10"/>
      <c r="O27" s="11">
        <v>92</v>
      </c>
      <c r="P27" s="10">
        <v>20</v>
      </c>
      <c r="Q27" s="11">
        <v>86</v>
      </c>
      <c r="R27" s="12">
        <v>28</v>
      </c>
      <c r="S27" s="11"/>
      <c r="T27" s="12"/>
      <c r="U27" s="11">
        <v>90</v>
      </c>
      <c r="V27" s="12">
        <v>4</v>
      </c>
      <c r="W27" s="11">
        <v>97</v>
      </c>
      <c r="X27" s="12">
        <v>8</v>
      </c>
      <c r="Y27" s="11"/>
      <c r="Z27" s="12"/>
      <c r="AA27" s="47">
        <f t="shared" si="0"/>
        <v>170</v>
      </c>
      <c r="AB27" s="47"/>
      <c r="AC27"/>
    </row>
    <row r="28" spans="1:29" s="31" customFormat="1" ht="15.75">
      <c r="A28" s="11" t="s">
        <v>56</v>
      </c>
      <c r="B28" s="24" t="s">
        <v>14</v>
      </c>
      <c r="C28" s="11"/>
      <c r="D28" s="10"/>
      <c r="E28" s="11">
        <v>97</v>
      </c>
      <c r="F28" s="12">
        <v>52</v>
      </c>
      <c r="G28" s="11"/>
      <c r="H28" s="10"/>
      <c r="I28" s="11">
        <v>106</v>
      </c>
      <c r="J28" s="12">
        <v>4</v>
      </c>
      <c r="K28" s="11"/>
      <c r="L28" s="12"/>
      <c r="M28" s="11"/>
      <c r="N28" s="10"/>
      <c r="O28" s="11">
        <v>88</v>
      </c>
      <c r="P28" s="10">
        <v>32</v>
      </c>
      <c r="Q28" s="11"/>
      <c r="R28" s="12"/>
      <c r="S28" s="11">
        <v>1</v>
      </c>
      <c r="T28" s="12">
        <v>18</v>
      </c>
      <c r="U28" s="11"/>
      <c r="V28" s="12"/>
      <c r="W28" s="11"/>
      <c r="X28" s="12"/>
      <c r="Y28" s="11">
        <v>85</v>
      </c>
      <c r="Z28" s="12">
        <v>62</v>
      </c>
      <c r="AA28" s="47">
        <f t="shared" si="0"/>
        <v>168</v>
      </c>
      <c r="AB28" s="47"/>
    </row>
    <row r="29" spans="1:29" s="31" customFormat="1" ht="15.75">
      <c r="A29" s="24" t="s">
        <v>42</v>
      </c>
      <c r="B29" s="24" t="s">
        <v>43</v>
      </c>
      <c r="C29" s="24"/>
      <c r="D29" s="28"/>
      <c r="E29" s="24">
        <v>88</v>
      </c>
      <c r="F29" s="12">
        <v>94</v>
      </c>
      <c r="G29" s="11">
        <v>87</v>
      </c>
      <c r="H29" s="10">
        <v>27</v>
      </c>
      <c r="I29" s="11"/>
      <c r="J29" s="12"/>
      <c r="K29" s="11">
        <v>85</v>
      </c>
      <c r="L29" s="12">
        <v>28</v>
      </c>
      <c r="M29" s="11">
        <v>164</v>
      </c>
      <c r="N29" s="10">
        <v>10</v>
      </c>
      <c r="O29" s="11"/>
      <c r="P29" s="10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47">
        <f t="shared" si="0"/>
        <v>159</v>
      </c>
      <c r="AB29" s="47"/>
      <c r="AC29" s="32"/>
    </row>
    <row r="30" spans="1:29" s="31" customFormat="1" ht="15.75">
      <c r="A30" s="24" t="s">
        <v>45</v>
      </c>
      <c r="B30" s="24" t="s">
        <v>21</v>
      </c>
      <c r="C30" s="35">
        <v>94</v>
      </c>
      <c r="D30" s="28">
        <v>20</v>
      </c>
      <c r="E30" s="24">
        <v>84</v>
      </c>
      <c r="F30" s="12">
        <v>116</v>
      </c>
      <c r="G30" s="11"/>
      <c r="H30" s="10"/>
      <c r="I30" s="11"/>
      <c r="J30" s="12"/>
      <c r="K30" s="11">
        <v>89</v>
      </c>
      <c r="L30" s="12">
        <v>18</v>
      </c>
      <c r="M30" s="11">
        <v>171</v>
      </c>
      <c r="N30" s="10">
        <v>4</v>
      </c>
      <c r="O30" s="11"/>
      <c r="P30" s="10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47">
        <f t="shared" si="0"/>
        <v>158</v>
      </c>
      <c r="AB30" s="47"/>
    </row>
    <row r="31" spans="1:29" s="31" customFormat="1" ht="15.75">
      <c r="A31" s="11" t="s">
        <v>76</v>
      </c>
      <c r="B31" s="24" t="s">
        <v>55</v>
      </c>
      <c r="C31" s="11"/>
      <c r="D31" s="10"/>
      <c r="E31" s="11">
        <v>97</v>
      </c>
      <c r="F31" s="12">
        <v>52</v>
      </c>
      <c r="G31" s="11"/>
      <c r="H31" s="10"/>
      <c r="I31" s="11">
        <v>92</v>
      </c>
      <c r="J31" s="12">
        <v>38</v>
      </c>
      <c r="K31" s="11"/>
      <c r="L31" s="12"/>
      <c r="M31" s="11"/>
      <c r="N31" s="10"/>
      <c r="O31" s="11"/>
      <c r="P31" s="10"/>
      <c r="Q31" s="11">
        <v>91</v>
      </c>
      <c r="R31" s="12">
        <v>12</v>
      </c>
      <c r="S31" s="11"/>
      <c r="T31" s="12"/>
      <c r="U31" s="11"/>
      <c r="V31" s="12"/>
      <c r="W31" s="11"/>
      <c r="X31" s="12"/>
      <c r="Y31" s="11">
        <v>90</v>
      </c>
      <c r="Z31" s="12">
        <v>40</v>
      </c>
      <c r="AA31" s="47">
        <f t="shared" si="0"/>
        <v>142</v>
      </c>
      <c r="AB31" s="47"/>
      <c r="AC31"/>
    </row>
    <row r="32" spans="1:29" s="32" customFormat="1" ht="15.75">
      <c r="A32" s="24" t="s">
        <v>68</v>
      </c>
      <c r="B32" s="40" t="s">
        <v>21</v>
      </c>
      <c r="C32" s="22">
        <v>88</v>
      </c>
      <c r="D32" s="28">
        <v>32</v>
      </c>
      <c r="E32" s="11">
        <v>86</v>
      </c>
      <c r="F32" s="12">
        <v>108</v>
      </c>
      <c r="G32" s="11"/>
      <c r="H32" s="10"/>
      <c r="I32" s="11"/>
      <c r="J32" s="12"/>
      <c r="K32" s="11"/>
      <c r="L32" s="12"/>
      <c r="M32" s="11"/>
      <c r="N32" s="10"/>
      <c r="O32" s="11"/>
      <c r="P32" s="10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47">
        <f t="shared" si="0"/>
        <v>140</v>
      </c>
      <c r="AB32" s="47"/>
      <c r="AC32" s="48"/>
    </row>
    <row r="33" spans="1:29" ht="15.75">
      <c r="A33" s="41" t="s">
        <v>52</v>
      </c>
      <c r="B33" s="11" t="s">
        <v>21</v>
      </c>
      <c r="C33" s="22">
        <v>96</v>
      </c>
      <c r="D33" s="28">
        <v>13</v>
      </c>
      <c r="E33" s="24">
        <v>92</v>
      </c>
      <c r="F33" s="12">
        <v>68</v>
      </c>
      <c r="G33" s="11"/>
      <c r="H33" s="10"/>
      <c r="I33" s="11"/>
      <c r="J33" s="12"/>
      <c r="K33" s="11"/>
      <c r="L33" s="12"/>
      <c r="M33" s="11"/>
      <c r="N33" s="10"/>
      <c r="O33" s="11">
        <v>86</v>
      </c>
      <c r="P33" s="10">
        <v>42</v>
      </c>
      <c r="Q33" s="11"/>
      <c r="R33" s="12"/>
      <c r="S33" s="11"/>
      <c r="T33" s="12"/>
      <c r="U33" s="11"/>
      <c r="V33" s="12"/>
      <c r="W33" s="11"/>
      <c r="X33" s="12"/>
      <c r="Y33" s="11">
        <v>98</v>
      </c>
      <c r="Z33" s="12">
        <v>4</v>
      </c>
      <c r="AA33" s="47">
        <f t="shared" si="0"/>
        <v>127</v>
      </c>
      <c r="AB33" s="47"/>
      <c r="AC33" s="31"/>
    </row>
    <row r="34" spans="1:29" ht="15.75">
      <c r="A34" s="24" t="s">
        <v>34</v>
      </c>
      <c r="B34" s="24" t="s">
        <v>35</v>
      </c>
      <c r="C34" s="22"/>
      <c r="D34" s="28"/>
      <c r="E34" s="11"/>
      <c r="F34" s="12"/>
      <c r="G34" s="11"/>
      <c r="H34" s="10"/>
      <c r="I34" s="11"/>
      <c r="J34" s="12"/>
      <c r="K34" s="11">
        <v>87</v>
      </c>
      <c r="L34" s="12">
        <v>20</v>
      </c>
      <c r="M34" s="11">
        <v>156</v>
      </c>
      <c r="N34" s="10">
        <v>34</v>
      </c>
      <c r="O34" s="11"/>
      <c r="P34" s="10"/>
      <c r="Q34" s="11"/>
      <c r="R34" s="12"/>
      <c r="S34" s="11"/>
      <c r="T34" s="12"/>
      <c r="U34" s="11"/>
      <c r="V34" s="12"/>
      <c r="W34" s="11"/>
      <c r="X34" s="12"/>
      <c r="Y34" s="11">
        <v>84</v>
      </c>
      <c r="Z34" s="12">
        <v>72</v>
      </c>
      <c r="AA34" s="47">
        <f t="shared" si="0"/>
        <v>126</v>
      </c>
      <c r="AB34" s="47"/>
      <c r="AC34" s="31"/>
    </row>
    <row r="35" spans="1:29" ht="15.75">
      <c r="A35" s="24" t="s">
        <v>39</v>
      </c>
      <c r="B35" s="24" t="s">
        <v>21</v>
      </c>
      <c r="C35" s="21">
        <v>79</v>
      </c>
      <c r="D35" s="28">
        <v>53</v>
      </c>
      <c r="E35" s="24"/>
      <c r="F35" s="39"/>
      <c r="G35" s="11"/>
      <c r="H35" s="10"/>
      <c r="I35" s="11"/>
      <c r="J35" s="12"/>
      <c r="K35" s="11">
        <v>79</v>
      </c>
      <c r="L35" s="12">
        <v>34</v>
      </c>
      <c r="M35" s="11">
        <v>161</v>
      </c>
      <c r="N35" s="10">
        <v>20</v>
      </c>
      <c r="O35" s="11"/>
      <c r="P35" s="10"/>
      <c r="Q35" s="11"/>
      <c r="R35" s="12"/>
      <c r="S35" s="11"/>
      <c r="T35" s="12"/>
      <c r="U35" s="11"/>
      <c r="V35" s="12"/>
      <c r="W35" s="11"/>
      <c r="X35" s="12"/>
      <c r="Y35" s="11"/>
      <c r="Z35" s="12"/>
      <c r="AA35" s="47">
        <f t="shared" si="0"/>
        <v>107</v>
      </c>
      <c r="AB35" s="47"/>
      <c r="AC35" s="48"/>
    </row>
    <row r="36" spans="1:29" ht="15.75">
      <c r="A36" s="24" t="s">
        <v>58</v>
      </c>
      <c r="B36" s="11" t="s">
        <v>37</v>
      </c>
      <c r="C36" s="22">
        <v>103</v>
      </c>
      <c r="D36" s="28">
        <v>5</v>
      </c>
      <c r="E36" s="24">
        <v>108</v>
      </c>
      <c r="F36" s="12">
        <v>12</v>
      </c>
      <c r="G36" s="11">
        <v>104</v>
      </c>
      <c r="H36" s="10">
        <v>4</v>
      </c>
      <c r="I36" s="11">
        <v>97</v>
      </c>
      <c r="J36" s="12">
        <v>24</v>
      </c>
      <c r="K36" s="11"/>
      <c r="L36" s="12"/>
      <c r="M36" s="11"/>
      <c r="N36" s="10"/>
      <c r="O36" s="11">
        <v>91</v>
      </c>
      <c r="P36" s="10">
        <v>26</v>
      </c>
      <c r="Q36" s="11">
        <v>99</v>
      </c>
      <c r="R36" s="12">
        <v>8</v>
      </c>
      <c r="S36" s="11"/>
      <c r="T36" s="12"/>
      <c r="U36" s="11"/>
      <c r="V36" s="12"/>
      <c r="W36" s="11">
        <v>96</v>
      </c>
      <c r="X36" s="12">
        <v>10</v>
      </c>
      <c r="Y36" s="11">
        <v>94</v>
      </c>
      <c r="Z36" s="12">
        <v>14</v>
      </c>
      <c r="AA36" s="47">
        <f t="shared" ref="AA36:AA67" si="1">Z36+X36+V36+T36+R36+P36+N36+L36+J36+H36+F36+D36</f>
        <v>103</v>
      </c>
      <c r="AB36" s="47"/>
      <c r="AC36" s="31"/>
    </row>
    <row r="37" spans="1:29" ht="15.75">
      <c r="A37" s="11" t="s">
        <v>40</v>
      </c>
      <c r="B37" s="24" t="s">
        <v>41</v>
      </c>
      <c r="C37" s="11"/>
      <c r="D37" s="10"/>
      <c r="E37" s="11">
        <v>97</v>
      </c>
      <c r="F37" s="12">
        <v>52</v>
      </c>
      <c r="G37" s="11"/>
      <c r="H37" s="10"/>
      <c r="I37" s="11"/>
      <c r="J37" s="12"/>
      <c r="K37" s="11"/>
      <c r="L37" s="12"/>
      <c r="M37" s="11">
        <v>163</v>
      </c>
      <c r="N37" s="10">
        <v>16</v>
      </c>
      <c r="O37" s="11"/>
      <c r="P37" s="10"/>
      <c r="Q37" s="11"/>
      <c r="R37" s="12"/>
      <c r="S37" s="11"/>
      <c r="T37" s="12"/>
      <c r="U37" s="11"/>
      <c r="V37" s="12"/>
      <c r="W37" s="11">
        <v>83</v>
      </c>
      <c r="X37" s="12">
        <v>20</v>
      </c>
      <c r="Y37" s="11"/>
      <c r="Z37" s="12"/>
      <c r="AA37" s="47">
        <f t="shared" si="1"/>
        <v>88</v>
      </c>
      <c r="AB37" s="47"/>
      <c r="AC37" s="31"/>
    </row>
    <row r="38" spans="1:29" ht="15.75">
      <c r="A38" s="11" t="s">
        <v>50</v>
      </c>
      <c r="B38" s="24" t="s">
        <v>21</v>
      </c>
      <c r="C38" s="11"/>
      <c r="D38" s="10"/>
      <c r="E38" s="11">
        <v>103</v>
      </c>
      <c r="F38" s="12">
        <v>20</v>
      </c>
      <c r="G38" s="11"/>
      <c r="H38" s="10"/>
      <c r="I38" s="11"/>
      <c r="J38" s="12"/>
      <c r="K38" s="11">
        <v>98</v>
      </c>
      <c r="L38" s="12">
        <v>12</v>
      </c>
      <c r="M38" s="11"/>
      <c r="N38" s="10"/>
      <c r="O38" s="11">
        <v>83</v>
      </c>
      <c r="P38" s="10">
        <v>52</v>
      </c>
      <c r="Q38" s="11"/>
      <c r="R38" s="12"/>
      <c r="S38" s="11"/>
      <c r="T38" s="12"/>
      <c r="U38" s="11"/>
      <c r="V38" s="12"/>
      <c r="W38" s="11"/>
      <c r="X38" s="12"/>
      <c r="Y38" s="11"/>
      <c r="Z38" s="12"/>
      <c r="AA38" s="47">
        <f t="shared" si="1"/>
        <v>84</v>
      </c>
      <c r="AB38" s="47"/>
      <c r="AC38" s="31"/>
    </row>
    <row r="39" spans="1:29">
      <c r="A39" s="7" t="s">
        <v>49</v>
      </c>
      <c r="B39" s="40" t="s">
        <v>21</v>
      </c>
      <c r="C39" s="22">
        <v>101</v>
      </c>
      <c r="D39" s="38">
        <v>8</v>
      </c>
      <c r="E39" s="24">
        <v>109</v>
      </c>
      <c r="F39" s="12">
        <v>8</v>
      </c>
      <c r="G39" s="11"/>
      <c r="H39" s="10"/>
      <c r="I39" s="11"/>
      <c r="J39" s="12"/>
      <c r="K39" s="11">
        <v>100</v>
      </c>
      <c r="L39" s="12">
        <v>10</v>
      </c>
      <c r="M39" s="11"/>
      <c r="N39" s="10"/>
      <c r="O39" s="11">
        <v>82</v>
      </c>
      <c r="P39" s="10">
        <v>56</v>
      </c>
      <c r="Q39" s="11"/>
      <c r="R39" s="12"/>
      <c r="S39" s="11"/>
      <c r="T39" s="12"/>
      <c r="U39" s="11"/>
      <c r="V39" s="12"/>
      <c r="W39" s="11"/>
      <c r="X39" s="12"/>
      <c r="Y39" s="11"/>
      <c r="Z39" s="12"/>
      <c r="AA39" s="47">
        <f t="shared" si="1"/>
        <v>82</v>
      </c>
      <c r="AB39" s="47"/>
    </row>
    <row r="40" spans="1:29" ht="15.75">
      <c r="A40" s="11" t="s">
        <v>74</v>
      </c>
      <c r="B40" s="24" t="s">
        <v>75</v>
      </c>
      <c r="C40" s="11"/>
      <c r="D40" s="10"/>
      <c r="E40" s="11">
        <v>96</v>
      </c>
      <c r="F40" s="12">
        <v>60</v>
      </c>
      <c r="G40" s="11">
        <v>91</v>
      </c>
      <c r="H40" s="10">
        <v>16</v>
      </c>
      <c r="I40" s="11"/>
      <c r="J40" s="12"/>
      <c r="K40" s="11"/>
      <c r="L40" s="12"/>
      <c r="M40" s="11"/>
      <c r="N40" s="10"/>
      <c r="O40" s="11"/>
      <c r="P40" s="10"/>
      <c r="Q40" s="11"/>
      <c r="R40" s="12"/>
      <c r="S40" s="11"/>
      <c r="T40" s="12"/>
      <c r="U40" s="11"/>
      <c r="V40" s="12"/>
      <c r="W40" s="11"/>
      <c r="X40" s="12"/>
      <c r="Y40" s="11"/>
      <c r="Z40" s="12"/>
      <c r="AA40" s="47">
        <f t="shared" si="1"/>
        <v>76</v>
      </c>
      <c r="AB40" s="47"/>
      <c r="AC40" s="31"/>
    </row>
    <row r="41" spans="1:29" ht="15.75">
      <c r="A41" s="11" t="s">
        <v>51</v>
      </c>
      <c r="B41" s="24" t="s">
        <v>21</v>
      </c>
      <c r="C41" s="11"/>
      <c r="D41" s="10"/>
      <c r="E41" s="11">
        <v>104</v>
      </c>
      <c r="F41" s="12">
        <v>16</v>
      </c>
      <c r="G41" s="11"/>
      <c r="H41" s="10"/>
      <c r="I41" s="11"/>
      <c r="J41" s="12"/>
      <c r="K41" s="11">
        <v>101</v>
      </c>
      <c r="L41" s="12">
        <v>7</v>
      </c>
      <c r="M41" s="11"/>
      <c r="N41" s="10"/>
      <c r="O41" s="11">
        <v>84</v>
      </c>
      <c r="P41" s="10">
        <v>48</v>
      </c>
      <c r="Q41" s="11"/>
      <c r="R41" s="12"/>
      <c r="S41" s="11"/>
      <c r="T41" s="12"/>
      <c r="U41" s="11"/>
      <c r="V41" s="12"/>
      <c r="W41" s="11"/>
      <c r="X41" s="12"/>
      <c r="Y41" s="11"/>
      <c r="Z41" s="12"/>
      <c r="AA41" s="47">
        <f t="shared" si="1"/>
        <v>71</v>
      </c>
      <c r="AB41" s="47"/>
      <c r="AC41" s="31"/>
    </row>
    <row r="42" spans="1:29">
      <c r="A42" s="7" t="s">
        <v>57</v>
      </c>
      <c r="B42" s="24" t="s">
        <v>21</v>
      </c>
      <c r="C42" s="22">
        <v>104</v>
      </c>
      <c r="D42" s="28">
        <v>2</v>
      </c>
      <c r="E42" s="11">
        <v>101</v>
      </c>
      <c r="F42" s="12">
        <v>30</v>
      </c>
      <c r="G42" s="11"/>
      <c r="H42" s="10"/>
      <c r="I42" s="11">
        <v>101</v>
      </c>
      <c r="J42" s="12">
        <v>12</v>
      </c>
      <c r="K42" s="11"/>
      <c r="L42" s="12"/>
      <c r="M42" s="11"/>
      <c r="N42" s="10"/>
      <c r="O42" s="11">
        <v>91</v>
      </c>
      <c r="P42" s="10">
        <v>26</v>
      </c>
      <c r="Q42" s="11"/>
      <c r="R42" s="12"/>
      <c r="S42" s="11"/>
      <c r="T42" s="12"/>
      <c r="U42" s="11"/>
      <c r="V42" s="12"/>
      <c r="W42" s="11"/>
      <c r="X42" s="12"/>
      <c r="Y42" s="11"/>
      <c r="Z42" s="12"/>
      <c r="AA42" s="47">
        <f t="shared" si="1"/>
        <v>70</v>
      </c>
      <c r="AB42" s="47"/>
    </row>
    <row r="43" spans="1:29">
      <c r="A43" s="11" t="s">
        <v>77</v>
      </c>
      <c r="B43" s="24" t="s">
        <v>6</v>
      </c>
      <c r="C43" s="11"/>
      <c r="D43" s="10"/>
      <c r="E43" s="11">
        <v>98</v>
      </c>
      <c r="F43" s="12">
        <v>44</v>
      </c>
      <c r="G43" s="11"/>
      <c r="H43" s="10"/>
      <c r="I43" s="11"/>
      <c r="J43" s="12"/>
      <c r="K43" s="11"/>
      <c r="L43" s="12"/>
      <c r="M43" s="11"/>
      <c r="N43" s="10"/>
      <c r="O43" s="11"/>
      <c r="P43" s="10"/>
      <c r="Q43" s="11"/>
      <c r="R43" s="12"/>
      <c r="S43" s="11">
        <v>1</v>
      </c>
      <c r="T43" s="12">
        <v>18</v>
      </c>
      <c r="U43" s="11"/>
      <c r="V43" s="12"/>
      <c r="W43" s="11"/>
      <c r="X43" s="12"/>
      <c r="Y43" s="11"/>
      <c r="Z43" s="12"/>
      <c r="AA43" s="47">
        <f t="shared" si="1"/>
        <v>62</v>
      </c>
      <c r="AB43" s="47"/>
    </row>
    <row r="44" spans="1:29" ht="15.75">
      <c r="A44" s="51" t="s">
        <v>86</v>
      </c>
      <c r="B44" s="24" t="s">
        <v>35</v>
      </c>
      <c r="C44" s="22"/>
      <c r="D44" s="28"/>
      <c r="E44" s="11"/>
      <c r="F44" s="12"/>
      <c r="G44" s="11">
        <v>90</v>
      </c>
      <c r="H44" s="10">
        <v>19</v>
      </c>
      <c r="I44" s="11"/>
      <c r="J44" s="12"/>
      <c r="K44" s="11"/>
      <c r="L44" s="12"/>
      <c r="M44" s="11"/>
      <c r="N44" s="10"/>
      <c r="O44" s="11"/>
      <c r="P44" s="10"/>
      <c r="Q44" s="11"/>
      <c r="R44" s="12"/>
      <c r="S44" s="11"/>
      <c r="T44" s="12"/>
      <c r="U44" s="11"/>
      <c r="V44" s="12"/>
      <c r="W44" s="11"/>
      <c r="X44" s="12"/>
      <c r="Y44" s="11">
        <v>90</v>
      </c>
      <c r="Z44" s="12">
        <v>40</v>
      </c>
      <c r="AA44" s="47">
        <f t="shared" si="1"/>
        <v>59</v>
      </c>
      <c r="AB44" s="47"/>
      <c r="AC44" s="31"/>
    </row>
    <row r="45" spans="1:29" ht="15.75">
      <c r="A45" s="24" t="s">
        <v>82</v>
      </c>
      <c r="B45" s="24" t="s">
        <v>37</v>
      </c>
      <c r="C45" s="9">
        <v>83</v>
      </c>
      <c r="D45" s="28">
        <v>38</v>
      </c>
      <c r="E45" s="11"/>
      <c r="F45" s="12"/>
      <c r="G45" s="11"/>
      <c r="H45" s="10"/>
      <c r="I45" s="11"/>
      <c r="J45" s="12"/>
      <c r="K45" s="11"/>
      <c r="L45" s="12"/>
      <c r="M45" s="11"/>
      <c r="N45" s="10"/>
      <c r="O45" s="11"/>
      <c r="P45" s="10"/>
      <c r="Q45" s="11"/>
      <c r="R45" s="12"/>
      <c r="S45" s="11"/>
      <c r="T45" s="12"/>
      <c r="U45" s="11"/>
      <c r="V45" s="12"/>
      <c r="W45" s="11"/>
      <c r="X45" s="12"/>
      <c r="Y45" s="11"/>
      <c r="Z45" s="12"/>
      <c r="AA45" s="47">
        <f t="shared" si="1"/>
        <v>38</v>
      </c>
      <c r="AB45" s="47"/>
      <c r="AC45" s="48"/>
    </row>
    <row r="46" spans="1:29">
      <c r="A46" s="7" t="s">
        <v>83</v>
      </c>
      <c r="B46" s="24" t="s">
        <v>84</v>
      </c>
      <c r="C46" s="35">
        <v>86</v>
      </c>
      <c r="D46" s="28">
        <v>34</v>
      </c>
      <c r="E46" s="24"/>
      <c r="F46" s="12"/>
      <c r="G46" s="11"/>
      <c r="H46" s="10"/>
      <c r="I46" s="11"/>
      <c r="J46" s="12"/>
      <c r="K46" s="11"/>
      <c r="L46" s="12"/>
      <c r="M46" s="11"/>
      <c r="N46" s="10"/>
      <c r="O46" s="11"/>
      <c r="P46" s="10"/>
      <c r="Q46" s="11"/>
      <c r="R46" s="12"/>
      <c r="S46" s="11"/>
      <c r="T46" s="12"/>
      <c r="U46" s="11"/>
      <c r="V46" s="12"/>
      <c r="W46" s="11"/>
      <c r="X46" s="12"/>
      <c r="Y46" s="11"/>
      <c r="Z46" s="12"/>
      <c r="AA46" s="47">
        <f t="shared" si="1"/>
        <v>34</v>
      </c>
      <c r="AB46" s="47"/>
    </row>
    <row r="47" spans="1:29">
      <c r="A47" s="24" t="s">
        <v>87</v>
      </c>
      <c r="B47" s="24" t="s">
        <v>88</v>
      </c>
      <c r="C47" s="42">
        <v>95</v>
      </c>
      <c r="D47" s="28">
        <v>16</v>
      </c>
      <c r="E47" s="24"/>
      <c r="F47" s="12"/>
      <c r="G47" s="11"/>
      <c r="H47" s="10"/>
      <c r="I47" s="11"/>
      <c r="J47" s="12"/>
      <c r="K47" s="11"/>
      <c r="L47" s="12"/>
      <c r="M47" s="11"/>
      <c r="N47" s="10"/>
      <c r="O47" s="11"/>
      <c r="P47" s="10"/>
      <c r="Q47" s="11"/>
      <c r="R47" s="12"/>
      <c r="S47" s="11">
        <v>1</v>
      </c>
      <c r="T47" s="12">
        <v>18</v>
      </c>
      <c r="U47" s="11"/>
      <c r="V47" s="12"/>
      <c r="W47" s="11"/>
      <c r="X47" s="12"/>
      <c r="Y47" s="11"/>
      <c r="Z47" s="12"/>
      <c r="AA47" s="47">
        <f t="shared" si="1"/>
        <v>34</v>
      </c>
      <c r="AB47" s="47"/>
    </row>
    <row r="48" spans="1:29">
      <c r="A48" s="24" t="s">
        <v>60</v>
      </c>
      <c r="B48" s="24" t="s">
        <v>23</v>
      </c>
      <c r="C48" s="42"/>
      <c r="D48" s="28"/>
      <c r="E48" s="24"/>
      <c r="F48" s="12"/>
      <c r="G48" s="11"/>
      <c r="H48" s="10"/>
      <c r="I48" s="11">
        <v>101</v>
      </c>
      <c r="J48" s="12">
        <v>12</v>
      </c>
      <c r="K48" s="11"/>
      <c r="L48" s="12"/>
      <c r="M48" s="11"/>
      <c r="N48" s="10"/>
      <c r="O48" s="11">
        <v>98</v>
      </c>
      <c r="P48" s="10">
        <v>16</v>
      </c>
      <c r="Q48" s="11"/>
      <c r="R48" s="12"/>
      <c r="S48" s="11"/>
      <c r="T48" s="12"/>
      <c r="U48" s="11"/>
      <c r="V48" s="12"/>
      <c r="W48" s="11"/>
      <c r="X48" s="12"/>
      <c r="Y48" s="11"/>
      <c r="Z48" s="12"/>
      <c r="AA48" s="47">
        <f t="shared" si="1"/>
        <v>28</v>
      </c>
      <c r="AB48" s="47"/>
    </row>
    <row r="49" spans="1:29" ht="15.75">
      <c r="A49" s="11" t="s">
        <v>78</v>
      </c>
      <c r="B49" s="24" t="s">
        <v>79</v>
      </c>
      <c r="C49" s="11"/>
      <c r="D49" s="10"/>
      <c r="E49" s="11">
        <v>102</v>
      </c>
      <c r="F49" s="12">
        <v>24</v>
      </c>
      <c r="G49" s="11"/>
      <c r="H49" s="10"/>
      <c r="I49" s="11"/>
      <c r="J49" s="12"/>
      <c r="K49" s="11"/>
      <c r="L49" s="12"/>
      <c r="M49" s="11"/>
      <c r="N49" s="10"/>
      <c r="O49" s="11"/>
      <c r="P49" s="10"/>
      <c r="Q49" s="11"/>
      <c r="R49" s="12"/>
      <c r="S49" s="11"/>
      <c r="T49" s="12"/>
      <c r="U49" s="11"/>
      <c r="V49" s="12"/>
      <c r="W49" s="11"/>
      <c r="X49" s="12"/>
      <c r="Y49" s="11"/>
      <c r="Z49" s="12"/>
      <c r="AA49" s="47">
        <f t="shared" si="1"/>
        <v>24</v>
      </c>
      <c r="AB49" s="47"/>
      <c r="AC49" s="48"/>
    </row>
    <row r="50" spans="1:29" ht="15.75">
      <c r="A50" s="24" t="s">
        <v>127</v>
      </c>
      <c r="B50" s="24" t="s">
        <v>15</v>
      </c>
      <c r="C50" s="22"/>
      <c r="D50" s="28"/>
      <c r="E50" s="11"/>
      <c r="F50" s="12"/>
      <c r="G50" s="11"/>
      <c r="H50" s="10"/>
      <c r="I50" s="11"/>
      <c r="J50" s="12"/>
      <c r="K50" s="11"/>
      <c r="L50" s="12"/>
      <c r="M50" s="11"/>
      <c r="N50" s="10"/>
      <c r="O50" s="11"/>
      <c r="P50" s="10"/>
      <c r="Q50" s="11"/>
      <c r="R50" s="12"/>
      <c r="S50" s="11"/>
      <c r="T50" s="12"/>
      <c r="U50" s="11"/>
      <c r="V50" s="12"/>
      <c r="W50" s="11"/>
      <c r="X50" s="12"/>
      <c r="Y50" s="11">
        <v>92</v>
      </c>
      <c r="Z50" s="12">
        <v>22</v>
      </c>
      <c r="AA50" s="47">
        <f t="shared" si="1"/>
        <v>22</v>
      </c>
      <c r="AB50" s="47"/>
      <c r="AC50" s="48"/>
    </row>
    <row r="51" spans="1:29" ht="15.75">
      <c r="A51" s="24" t="s">
        <v>85</v>
      </c>
      <c r="B51" s="24" t="s">
        <v>23</v>
      </c>
      <c r="C51" s="42"/>
      <c r="D51" s="28"/>
      <c r="E51" s="24"/>
      <c r="F51" s="12"/>
      <c r="G51" s="11"/>
      <c r="H51" s="10"/>
      <c r="I51" s="11">
        <v>99</v>
      </c>
      <c r="J51" s="12">
        <v>20</v>
      </c>
      <c r="K51" s="11"/>
      <c r="L51" s="12"/>
      <c r="M51" s="11"/>
      <c r="N51" s="10"/>
      <c r="O51" s="11"/>
      <c r="P51" s="10"/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47">
        <f t="shared" si="1"/>
        <v>20</v>
      </c>
      <c r="AB51" s="47"/>
      <c r="AC51" s="31"/>
    </row>
    <row r="52" spans="1:29" ht="15.75">
      <c r="A52" s="11" t="s">
        <v>80</v>
      </c>
      <c r="B52" s="24" t="s">
        <v>75</v>
      </c>
      <c r="C52" s="11"/>
      <c r="D52" s="10"/>
      <c r="E52" s="11">
        <v>110</v>
      </c>
      <c r="F52" s="12">
        <v>4</v>
      </c>
      <c r="G52" s="11">
        <v>101</v>
      </c>
      <c r="H52" s="10">
        <v>6</v>
      </c>
      <c r="I52" s="11"/>
      <c r="J52" s="12"/>
      <c r="K52" s="11"/>
      <c r="L52" s="12"/>
      <c r="M52" s="11"/>
      <c r="N52" s="10"/>
      <c r="O52" s="11"/>
      <c r="P52" s="10"/>
      <c r="Q52" s="11"/>
      <c r="R52" s="12"/>
      <c r="S52" s="11"/>
      <c r="T52" s="12"/>
      <c r="U52" s="11"/>
      <c r="V52" s="12"/>
      <c r="W52" s="11">
        <v>104</v>
      </c>
      <c r="X52" s="12">
        <v>6</v>
      </c>
      <c r="Y52" s="11"/>
      <c r="Z52" s="12"/>
      <c r="AA52" s="47">
        <f t="shared" si="1"/>
        <v>16</v>
      </c>
      <c r="AB52" s="47"/>
      <c r="AC52" s="31"/>
    </row>
    <row r="53" spans="1:29" ht="15.75">
      <c r="A53" s="24" t="s">
        <v>61</v>
      </c>
      <c r="B53" s="24" t="s">
        <v>14</v>
      </c>
      <c r="C53" s="22"/>
      <c r="D53" s="28"/>
      <c r="E53" s="11"/>
      <c r="F53" s="12"/>
      <c r="G53" s="11">
        <v>107</v>
      </c>
      <c r="H53" s="10">
        <v>2</v>
      </c>
      <c r="I53" s="11"/>
      <c r="J53" s="12"/>
      <c r="K53" s="11"/>
      <c r="L53" s="12"/>
      <c r="M53" s="11"/>
      <c r="N53" s="10"/>
      <c r="O53" s="11">
        <v>100</v>
      </c>
      <c r="P53" s="10">
        <v>12</v>
      </c>
      <c r="Q53" s="11"/>
      <c r="R53" s="12"/>
      <c r="S53" s="11"/>
      <c r="T53" s="12"/>
      <c r="U53" s="11"/>
      <c r="V53" s="12"/>
      <c r="W53" s="11"/>
      <c r="X53" s="12"/>
      <c r="Y53" s="11"/>
      <c r="Z53" s="12"/>
      <c r="AA53" s="47">
        <f t="shared" si="1"/>
        <v>14</v>
      </c>
      <c r="AB53" s="47"/>
      <c r="AC53" s="31"/>
    </row>
    <row r="54" spans="1:29">
      <c r="A54" s="24" t="s">
        <v>89</v>
      </c>
      <c r="B54" s="24" t="s">
        <v>6</v>
      </c>
      <c r="C54" s="22"/>
      <c r="D54" s="28"/>
      <c r="E54" s="11"/>
      <c r="F54" s="12"/>
      <c r="G54" s="11">
        <v>94</v>
      </c>
      <c r="H54" s="10">
        <v>13</v>
      </c>
      <c r="I54" s="11"/>
      <c r="J54" s="12"/>
      <c r="K54" s="11"/>
      <c r="L54" s="12"/>
      <c r="M54" s="11"/>
      <c r="N54" s="10"/>
      <c r="O54" s="11"/>
      <c r="P54" s="10"/>
      <c r="Q54" s="11"/>
      <c r="R54" s="12"/>
      <c r="S54" s="11"/>
      <c r="T54" s="12"/>
      <c r="U54" s="11"/>
      <c r="V54" s="12"/>
      <c r="W54" s="11"/>
      <c r="X54" s="12"/>
      <c r="Y54" s="11"/>
      <c r="Z54" s="12"/>
      <c r="AA54" s="47">
        <f t="shared" si="1"/>
        <v>13</v>
      </c>
      <c r="AB54" s="47"/>
    </row>
    <row r="55" spans="1:29">
      <c r="A55" s="24" t="s">
        <v>90</v>
      </c>
      <c r="B55" s="24" t="s">
        <v>91</v>
      </c>
      <c r="C55" s="42"/>
      <c r="D55" s="28"/>
      <c r="E55" s="24"/>
      <c r="F55" s="12"/>
      <c r="G55" s="11"/>
      <c r="H55" s="10"/>
      <c r="I55" s="11">
        <v>101</v>
      </c>
      <c r="J55" s="12">
        <v>12</v>
      </c>
      <c r="K55" s="11"/>
      <c r="L55" s="12"/>
      <c r="M55" s="11"/>
      <c r="N55" s="10"/>
      <c r="O55" s="11"/>
      <c r="P55" s="10"/>
      <c r="Q55" s="11"/>
      <c r="R55" s="12"/>
      <c r="S55" s="11"/>
      <c r="T55" s="12"/>
      <c r="U55" s="11"/>
      <c r="V55" s="12"/>
      <c r="W55" s="11"/>
      <c r="X55" s="12"/>
      <c r="Y55" s="11"/>
      <c r="Z55" s="12"/>
      <c r="AA55" s="47">
        <f t="shared" si="1"/>
        <v>12</v>
      </c>
      <c r="AB55" s="47"/>
    </row>
    <row r="56" spans="1:29">
      <c r="A56" s="24" t="s">
        <v>92</v>
      </c>
      <c r="B56" s="24" t="s">
        <v>75</v>
      </c>
      <c r="C56" s="22">
        <v>100</v>
      </c>
      <c r="D56" s="28">
        <v>10</v>
      </c>
      <c r="E56" s="11"/>
      <c r="F56" s="12"/>
      <c r="G56" s="11"/>
      <c r="H56" s="10"/>
      <c r="I56" s="11"/>
      <c r="J56" s="12"/>
      <c r="K56" s="11"/>
      <c r="L56" s="12"/>
      <c r="M56" s="11"/>
      <c r="N56" s="10"/>
      <c r="O56" s="11"/>
      <c r="P56" s="10"/>
      <c r="Q56" s="11"/>
      <c r="R56" s="12"/>
      <c r="S56" s="11"/>
      <c r="T56" s="12"/>
      <c r="U56" s="11"/>
      <c r="V56" s="12"/>
      <c r="W56" s="11"/>
      <c r="X56" s="12"/>
      <c r="Y56" s="11"/>
      <c r="Z56" s="12"/>
      <c r="AA56" s="47">
        <f t="shared" si="1"/>
        <v>10</v>
      </c>
      <c r="AB56" s="47"/>
    </row>
    <row r="57" spans="1:29" ht="15.75">
      <c r="A57" s="24" t="s">
        <v>126</v>
      </c>
      <c r="B57" s="24" t="s">
        <v>15</v>
      </c>
      <c r="C57" s="22"/>
      <c r="D57" s="28"/>
      <c r="E57" s="11"/>
      <c r="F57" s="12"/>
      <c r="G57" s="11"/>
      <c r="H57" s="10"/>
      <c r="I57" s="11"/>
      <c r="J57" s="12"/>
      <c r="K57" s="11"/>
      <c r="L57" s="12"/>
      <c r="M57" s="11"/>
      <c r="N57" s="10"/>
      <c r="O57" s="11"/>
      <c r="P57" s="10"/>
      <c r="Q57" s="11"/>
      <c r="R57" s="12"/>
      <c r="S57" s="11"/>
      <c r="T57" s="12"/>
      <c r="U57" s="11"/>
      <c r="V57" s="12"/>
      <c r="W57" s="11"/>
      <c r="X57" s="12"/>
      <c r="Y57" s="11">
        <v>96</v>
      </c>
      <c r="Z57" s="12">
        <v>8</v>
      </c>
      <c r="AA57" s="47">
        <f t="shared" si="1"/>
        <v>8</v>
      </c>
      <c r="AB57" s="47"/>
      <c r="AC57" s="48"/>
    </row>
    <row r="58" spans="1:29">
      <c r="A58" s="24" t="s">
        <v>62</v>
      </c>
      <c r="B58" s="24" t="s">
        <v>21</v>
      </c>
      <c r="C58" s="22"/>
      <c r="D58" s="28"/>
      <c r="E58" s="11"/>
      <c r="F58" s="12"/>
      <c r="G58" s="11"/>
      <c r="H58" s="10"/>
      <c r="I58" s="11"/>
      <c r="J58" s="12"/>
      <c r="K58" s="11"/>
      <c r="L58" s="12"/>
      <c r="M58" s="11"/>
      <c r="N58" s="10"/>
      <c r="O58" s="11">
        <v>102</v>
      </c>
      <c r="P58" s="10">
        <v>8</v>
      </c>
      <c r="Q58" s="11"/>
      <c r="R58" s="12"/>
      <c r="S58" s="11"/>
      <c r="T58" s="12"/>
      <c r="U58" s="11"/>
      <c r="V58" s="12"/>
      <c r="W58" s="11"/>
      <c r="X58" s="12"/>
      <c r="Y58" s="11"/>
      <c r="Z58" s="12"/>
      <c r="AA58" s="47">
        <f t="shared" si="1"/>
        <v>8</v>
      </c>
      <c r="AB58" s="47"/>
    </row>
    <row r="59" spans="1:29" ht="15.75">
      <c r="A59" s="24" t="s">
        <v>63</v>
      </c>
      <c r="B59" s="24" t="s">
        <v>21</v>
      </c>
      <c r="C59" s="22"/>
      <c r="D59" s="28"/>
      <c r="E59" s="11"/>
      <c r="F59" s="12"/>
      <c r="G59" s="11"/>
      <c r="H59" s="10"/>
      <c r="I59" s="11"/>
      <c r="J59" s="12"/>
      <c r="K59" s="11">
        <v>104</v>
      </c>
      <c r="L59" s="12">
        <v>4</v>
      </c>
      <c r="M59" s="11"/>
      <c r="N59" s="10"/>
      <c r="O59" s="11">
        <v>103</v>
      </c>
      <c r="P59" s="10">
        <v>4</v>
      </c>
      <c r="Q59" s="11"/>
      <c r="R59" s="12"/>
      <c r="S59" s="11"/>
      <c r="T59" s="12"/>
      <c r="U59" s="11"/>
      <c r="V59" s="12"/>
      <c r="W59" s="11"/>
      <c r="X59" s="12"/>
      <c r="Y59" s="11"/>
      <c r="Z59" s="12"/>
      <c r="AA59" s="47">
        <f t="shared" si="1"/>
        <v>8</v>
      </c>
      <c r="AB59" s="47"/>
      <c r="AC59" s="48"/>
    </row>
    <row r="60" spans="1:29" ht="15.75">
      <c r="A60" s="24" t="s">
        <v>119</v>
      </c>
      <c r="B60" s="24" t="s">
        <v>21</v>
      </c>
      <c r="C60" s="22"/>
      <c r="D60" s="28"/>
      <c r="E60" s="11"/>
      <c r="F60" s="12"/>
      <c r="G60" s="11"/>
      <c r="H60" s="10"/>
      <c r="I60" s="11"/>
      <c r="J60" s="12"/>
      <c r="K60" s="11"/>
      <c r="L60" s="12"/>
      <c r="M60" s="11"/>
      <c r="N60" s="10"/>
      <c r="O60" s="11"/>
      <c r="P60" s="10"/>
      <c r="Q60" s="11">
        <v>103</v>
      </c>
      <c r="R60" s="12">
        <v>4</v>
      </c>
      <c r="S60" s="11"/>
      <c r="T60" s="12"/>
      <c r="U60" s="11"/>
      <c r="V60" s="12"/>
      <c r="W60" s="11">
        <v>109</v>
      </c>
      <c r="X60" s="12">
        <v>2</v>
      </c>
      <c r="Y60" s="11"/>
      <c r="Z60" s="12"/>
      <c r="AA60" s="47">
        <f t="shared" si="1"/>
        <v>6</v>
      </c>
      <c r="AB60" s="47"/>
      <c r="AC60" s="48"/>
    </row>
    <row r="61" spans="1:29" ht="15.75">
      <c r="A61" s="24" t="s">
        <v>120</v>
      </c>
      <c r="B61" s="24" t="s">
        <v>14</v>
      </c>
      <c r="C61" s="22"/>
      <c r="D61" s="28"/>
      <c r="E61" s="11"/>
      <c r="F61" s="12"/>
      <c r="G61" s="11"/>
      <c r="H61" s="10"/>
      <c r="I61" s="11"/>
      <c r="J61" s="12"/>
      <c r="K61" s="11"/>
      <c r="L61" s="12"/>
      <c r="M61" s="11"/>
      <c r="N61" s="10"/>
      <c r="O61" s="11"/>
      <c r="P61" s="10"/>
      <c r="Q61" s="11"/>
      <c r="R61" s="12"/>
      <c r="S61" s="11"/>
      <c r="T61" s="12"/>
      <c r="U61" s="11"/>
      <c r="V61" s="12"/>
      <c r="W61" s="11">
        <v>106</v>
      </c>
      <c r="X61" s="12">
        <v>4</v>
      </c>
      <c r="Y61" s="11"/>
      <c r="Z61" s="12"/>
      <c r="AA61" s="47">
        <f t="shared" si="1"/>
        <v>4</v>
      </c>
      <c r="AB61" s="47"/>
      <c r="AC61" s="48"/>
    </row>
    <row r="62" spans="1:29" ht="15.75">
      <c r="A62" s="24" t="s">
        <v>81</v>
      </c>
      <c r="B62" s="24" t="s">
        <v>21</v>
      </c>
      <c r="C62" s="22"/>
      <c r="D62" s="28"/>
      <c r="E62" s="11"/>
      <c r="F62" s="12"/>
      <c r="G62" s="11"/>
      <c r="H62" s="10"/>
      <c r="I62" s="11"/>
      <c r="J62" s="12"/>
      <c r="K62" s="11">
        <v>110</v>
      </c>
      <c r="L62" s="12">
        <v>2</v>
      </c>
      <c r="M62" s="11"/>
      <c r="N62" s="10"/>
      <c r="O62" s="11"/>
      <c r="P62" s="10"/>
      <c r="Q62" s="11"/>
      <c r="R62" s="12"/>
      <c r="S62" s="11"/>
      <c r="T62" s="12"/>
      <c r="U62" s="11"/>
      <c r="V62" s="12"/>
      <c r="W62" s="11"/>
      <c r="X62" s="12"/>
      <c r="Y62" s="11"/>
      <c r="Z62" s="12"/>
      <c r="AA62" s="47">
        <f t="shared" si="1"/>
        <v>2</v>
      </c>
      <c r="AB62" s="47"/>
      <c r="AC62" s="48"/>
    </row>
    <row r="63" spans="1:29">
      <c r="A63" s="43"/>
      <c r="AA63" s="49"/>
      <c r="AB63" s="49"/>
    </row>
    <row r="64" spans="1:29">
      <c r="A64" s="43"/>
      <c r="AA64" s="49"/>
      <c r="AB64" s="49"/>
    </row>
    <row r="65" spans="1:28">
      <c r="A65" s="43"/>
      <c r="AA65" s="49"/>
      <c r="AB65" s="49"/>
    </row>
    <row r="66" spans="1:28">
      <c r="A66" s="43"/>
      <c r="AA66" s="49"/>
      <c r="AB66" s="49"/>
    </row>
    <row r="67" spans="1:28">
      <c r="AA67" s="49"/>
      <c r="AB67" s="49"/>
    </row>
    <row r="68" spans="1:28">
      <c r="AA68" s="49"/>
      <c r="AB68" s="49"/>
    </row>
    <row r="69" spans="1:28">
      <c r="AA69" s="49"/>
      <c r="AB69" s="49"/>
    </row>
    <row r="70" spans="1:28">
      <c r="AA70" s="49"/>
      <c r="AB70" s="49"/>
    </row>
    <row r="71" spans="1:28">
      <c r="AA71" s="49"/>
      <c r="AB71" s="49"/>
    </row>
    <row r="72" spans="1:28">
      <c r="AA72" s="49"/>
      <c r="AB72" s="49"/>
    </row>
    <row r="73" spans="1:28">
      <c r="AA73" s="49"/>
      <c r="AB73" s="49"/>
    </row>
    <row r="74" spans="1:28">
      <c r="AA74" s="49"/>
      <c r="AB74" s="49"/>
    </row>
    <row r="75" spans="1:28">
      <c r="AA75" s="49"/>
      <c r="AB75" s="49"/>
    </row>
    <row r="76" spans="1:28">
      <c r="AA76" s="49"/>
      <c r="AB76" s="49"/>
    </row>
    <row r="77" spans="1:28">
      <c r="AA77" s="49"/>
      <c r="AB77" s="49"/>
    </row>
    <row r="78" spans="1:28">
      <c r="AA78" s="49"/>
      <c r="AB78" s="49"/>
    </row>
    <row r="79" spans="1:28">
      <c r="AA79" s="49"/>
      <c r="AB79" s="49"/>
    </row>
    <row r="80" spans="1:28">
      <c r="AA80" s="49"/>
      <c r="AB80" s="49"/>
    </row>
    <row r="81" spans="27:28">
      <c r="AA81" s="49"/>
      <c r="AB81" s="49"/>
    </row>
    <row r="82" spans="27:28">
      <c r="AA82" s="49"/>
      <c r="AB82" s="49"/>
    </row>
    <row r="83" spans="27:28">
      <c r="AA83" s="49"/>
      <c r="AB83" s="49"/>
    </row>
    <row r="84" spans="27:28">
      <c r="AA84" s="49"/>
      <c r="AB84" s="49"/>
    </row>
    <row r="85" spans="27:28">
      <c r="AA85" s="49"/>
      <c r="AB85" s="49"/>
    </row>
    <row r="86" spans="27:28">
      <c r="AA86" s="49"/>
      <c r="AB86" s="49"/>
    </row>
    <row r="87" spans="27:28">
      <c r="AA87" s="49"/>
      <c r="AB87" s="49"/>
    </row>
    <row r="88" spans="27:28">
      <c r="AA88" s="49"/>
      <c r="AB88" s="49"/>
    </row>
    <row r="89" spans="27:28">
      <c r="AA89" s="49"/>
      <c r="AB89" s="49"/>
    </row>
    <row r="90" spans="27:28">
      <c r="AA90" s="49"/>
      <c r="AB90" s="49"/>
    </row>
    <row r="91" spans="27:28">
      <c r="AA91" s="49"/>
      <c r="AB91" s="49"/>
    </row>
    <row r="92" spans="27:28">
      <c r="AA92" s="49"/>
      <c r="AB92" s="49"/>
    </row>
    <row r="93" spans="27:28">
      <c r="AA93" s="49"/>
      <c r="AB93" s="49"/>
    </row>
    <row r="94" spans="27:28">
      <c r="AA94" s="49"/>
      <c r="AB94" s="49"/>
    </row>
    <row r="95" spans="27:28">
      <c r="AA95" s="49"/>
      <c r="AB95" s="49"/>
    </row>
    <row r="96" spans="27:28">
      <c r="AA96" s="49"/>
      <c r="AB96" s="49"/>
    </row>
    <row r="97" spans="27:28">
      <c r="AA97" s="49"/>
      <c r="AB97" s="49"/>
    </row>
    <row r="98" spans="27:28">
      <c r="AA98" s="49"/>
      <c r="AB98" s="49"/>
    </row>
    <row r="99" spans="27:28">
      <c r="AA99" s="49"/>
      <c r="AB99" s="49"/>
    </row>
    <row r="100" spans="27:28">
      <c r="AA100" s="49"/>
      <c r="AB100" s="49"/>
    </row>
    <row r="101" spans="27:28">
      <c r="AA101" s="49"/>
      <c r="AB101" s="49"/>
    </row>
    <row r="102" spans="27:28">
      <c r="AA102" s="49"/>
      <c r="AB102" s="49"/>
    </row>
    <row r="103" spans="27:28">
      <c r="AA103" s="49"/>
      <c r="AB103" s="49"/>
    </row>
    <row r="104" spans="27:28">
      <c r="AA104" s="49"/>
      <c r="AB104" s="49"/>
    </row>
    <row r="105" spans="27:28">
      <c r="AA105" s="49"/>
      <c r="AB105" s="49"/>
    </row>
    <row r="106" spans="27:28">
      <c r="AA106" s="49"/>
      <c r="AB106" s="49"/>
    </row>
    <row r="107" spans="27:28">
      <c r="AA107" s="49"/>
      <c r="AB107" s="49"/>
    </row>
    <row r="108" spans="27:28">
      <c r="AA108" s="49"/>
      <c r="AB108" s="49"/>
    </row>
    <row r="109" spans="27:28">
      <c r="AA109" s="49"/>
      <c r="AB109" s="49"/>
    </row>
    <row r="110" spans="27:28">
      <c r="AA110" s="49"/>
      <c r="AB110" s="49"/>
    </row>
    <row r="111" spans="27:28">
      <c r="AA111" s="49"/>
      <c r="AB111" s="49"/>
    </row>
  </sheetData>
  <sortState xmlns:xlrd2="http://schemas.microsoft.com/office/spreadsheetml/2017/richdata2" ref="A4:AC62">
    <sortCondition descending="1" ref="AB4:AB62"/>
    <sortCondition descending="1" ref="AA4:AA62"/>
  </sortState>
  <mergeCells count="15">
    <mergeCell ref="A1:B1"/>
    <mergeCell ref="C2:D2"/>
    <mergeCell ref="E2:F2"/>
    <mergeCell ref="G2:H2"/>
    <mergeCell ref="I2:J2"/>
    <mergeCell ref="U2:V2"/>
    <mergeCell ref="W2:X2"/>
    <mergeCell ref="Y2:Z2"/>
    <mergeCell ref="A2:A3"/>
    <mergeCell ref="B2:B3"/>
    <mergeCell ref="K2:L2"/>
    <mergeCell ref="M2:N2"/>
    <mergeCell ref="O2:P2"/>
    <mergeCell ref="Q2:R2"/>
    <mergeCell ref="S2:T2"/>
  </mergeCell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3"/>
  <sheetViews>
    <sheetView zoomScale="60" zoomScaleNormal="60" workbookViewId="0">
      <pane xSplit="1" topLeftCell="B1" activePane="topRight" state="frozen"/>
      <selection pane="topRight" activeCell="AC5" sqref="AC5"/>
    </sheetView>
  </sheetViews>
  <sheetFormatPr defaultColWidth="8.85546875" defaultRowHeight="15"/>
  <cols>
    <col min="1" max="1" width="22.28515625" style="1" customWidth="1"/>
    <col min="2" max="2" width="41.42578125" style="1" customWidth="1"/>
    <col min="3" max="3" width="11.42578125" style="1" customWidth="1"/>
    <col min="4" max="4" width="12.42578125" style="1" customWidth="1"/>
    <col min="5" max="5" width="11" style="1" customWidth="1"/>
    <col min="6" max="6" width="11.42578125" style="1" customWidth="1"/>
    <col min="7" max="7" width="11" style="1" customWidth="1"/>
    <col min="8" max="8" width="11.7109375" style="1" customWidth="1"/>
    <col min="9" max="9" width="11.42578125" style="1" customWidth="1"/>
    <col min="10" max="10" width="12.42578125" style="2" customWidth="1"/>
    <col min="11" max="11" width="11.42578125" style="1" customWidth="1"/>
    <col min="12" max="12" width="12.42578125" style="2" customWidth="1"/>
    <col min="13" max="13" width="11.42578125" style="1" customWidth="1"/>
    <col min="14" max="14" width="12.42578125" style="1" customWidth="1"/>
    <col min="15" max="15" width="11.42578125" style="1" customWidth="1"/>
    <col min="16" max="16" width="12.42578125" style="1" customWidth="1"/>
    <col min="17" max="17" width="11.42578125" style="1" customWidth="1"/>
    <col min="18" max="18" width="12.42578125" style="2" customWidth="1"/>
    <col min="19" max="19" width="11.42578125" style="1" customWidth="1"/>
    <col min="20" max="20" width="12.42578125" style="2" customWidth="1"/>
    <col min="21" max="21" width="11.42578125" style="1" customWidth="1"/>
    <col min="22" max="22" width="12.42578125" style="2" customWidth="1"/>
    <col min="23" max="23" width="11.42578125" style="1" customWidth="1"/>
    <col min="24" max="24" width="12.42578125" style="2" customWidth="1"/>
    <col min="25" max="25" width="11.42578125" style="1" customWidth="1"/>
    <col min="26" max="26" width="12.42578125" style="2" customWidth="1"/>
    <col min="27" max="27" width="12.42578125" style="1" customWidth="1"/>
    <col min="28" max="28" width="11.42578125" style="1" customWidth="1"/>
    <col min="29" max="16384" width="8.85546875" style="1"/>
  </cols>
  <sheetData>
    <row r="1" spans="1:29" customFormat="1" ht="67.5" customHeight="1">
      <c r="A1" s="69" t="s">
        <v>0</v>
      </c>
      <c r="B1" s="69"/>
      <c r="C1" t="s">
        <v>1</v>
      </c>
      <c r="J1" s="2"/>
      <c r="L1" s="2"/>
      <c r="R1" s="2"/>
      <c r="T1" s="2"/>
      <c r="V1" s="2"/>
      <c r="X1" s="2"/>
      <c r="Z1" s="2"/>
    </row>
    <row r="2" spans="1:29" ht="84.75" customHeight="1">
      <c r="A2" s="65" t="s">
        <v>2</v>
      </c>
      <c r="B2" s="65" t="s">
        <v>3</v>
      </c>
      <c r="C2" s="63" t="s">
        <v>4</v>
      </c>
      <c r="D2" s="63"/>
      <c r="E2" s="64" t="s">
        <v>5</v>
      </c>
      <c r="F2" s="64"/>
      <c r="G2" s="63" t="s">
        <v>6</v>
      </c>
      <c r="H2" s="63"/>
      <c r="I2" s="64" t="s">
        <v>7</v>
      </c>
      <c r="J2" s="64"/>
      <c r="K2" s="63" t="s">
        <v>8</v>
      </c>
      <c r="L2" s="63"/>
      <c r="M2" s="64" t="s">
        <v>93</v>
      </c>
      <c r="N2" s="64"/>
      <c r="O2" s="64" t="s">
        <v>10</v>
      </c>
      <c r="P2" s="64"/>
      <c r="Q2" s="64" t="s">
        <v>11</v>
      </c>
      <c r="R2" s="64"/>
      <c r="S2" s="63" t="s">
        <v>12</v>
      </c>
      <c r="T2" s="63"/>
      <c r="U2" s="63" t="s">
        <v>13</v>
      </c>
      <c r="V2" s="63"/>
      <c r="W2" s="63" t="s">
        <v>14</v>
      </c>
      <c r="X2" s="63"/>
      <c r="Y2" s="64" t="s">
        <v>15</v>
      </c>
      <c r="Z2" s="64"/>
      <c r="AA2" s="29" t="s">
        <v>94</v>
      </c>
      <c r="AB2" s="17" t="s">
        <v>17</v>
      </c>
    </row>
    <row r="3" spans="1:29" ht="64.5" customHeight="1">
      <c r="A3" s="66"/>
      <c r="B3" s="66"/>
      <c r="C3" s="3" t="s">
        <v>95</v>
      </c>
      <c r="D3" s="4" t="s">
        <v>19</v>
      </c>
      <c r="E3" s="5" t="s">
        <v>95</v>
      </c>
      <c r="F3" s="6" t="s">
        <v>19</v>
      </c>
      <c r="G3" s="3" t="s">
        <v>95</v>
      </c>
      <c r="H3" s="4" t="s">
        <v>19</v>
      </c>
      <c r="I3" s="5" t="s">
        <v>95</v>
      </c>
      <c r="J3" s="6" t="s">
        <v>19</v>
      </c>
      <c r="K3" s="3" t="s">
        <v>95</v>
      </c>
      <c r="L3" s="4" t="s">
        <v>19</v>
      </c>
      <c r="M3" s="5" t="s">
        <v>95</v>
      </c>
      <c r="N3" s="6" t="s">
        <v>19</v>
      </c>
      <c r="O3" s="5" t="s">
        <v>95</v>
      </c>
      <c r="P3" s="6" t="s">
        <v>19</v>
      </c>
      <c r="Q3" s="5" t="s">
        <v>95</v>
      </c>
      <c r="R3" s="6" t="s">
        <v>19</v>
      </c>
      <c r="S3" s="3" t="s">
        <v>95</v>
      </c>
      <c r="T3" s="4" t="s">
        <v>19</v>
      </c>
      <c r="U3" s="3" t="s">
        <v>95</v>
      </c>
      <c r="V3" s="4" t="s">
        <v>19</v>
      </c>
      <c r="W3" s="3" t="s">
        <v>95</v>
      </c>
      <c r="X3" s="4" t="s">
        <v>19</v>
      </c>
      <c r="Y3" s="5" t="s">
        <v>95</v>
      </c>
      <c r="Z3" s="6" t="s">
        <v>19</v>
      </c>
      <c r="AA3" s="30"/>
      <c r="AB3" s="4"/>
    </row>
    <row r="4" spans="1:29">
      <c r="A4" s="7" t="s">
        <v>24</v>
      </c>
      <c r="B4" s="13" t="s">
        <v>25</v>
      </c>
      <c r="C4" s="9">
        <v>71</v>
      </c>
      <c r="D4" s="28">
        <v>48</v>
      </c>
      <c r="E4" s="11">
        <v>70</v>
      </c>
      <c r="F4" s="12">
        <v>146</v>
      </c>
      <c r="G4" s="11"/>
      <c r="H4" s="10"/>
      <c r="I4" s="11">
        <v>69</v>
      </c>
      <c r="J4" s="12">
        <v>76</v>
      </c>
      <c r="K4" s="11"/>
      <c r="L4" s="12"/>
      <c r="M4" s="11">
        <v>134</v>
      </c>
      <c r="N4" s="10">
        <v>52</v>
      </c>
      <c r="O4" s="11"/>
      <c r="P4" s="10"/>
      <c r="Q4" s="11"/>
      <c r="R4" s="12"/>
      <c r="S4" s="11" t="s">
        <v>135</v>
      </c>
      <c r="T4" s="12">
        <v>25</v>
      </c>
      <c r="U4" s="11"/>
      <c r="V4" s="12"/>
      <c r="W4" s="11">
        <v>69</v>
      </c>
      <c r="X4" s="12">
        <v>24</v>
      </c>
      <c r="Y4" s="11">
        <v>78</v>
      </c>
      <c r="Z4" s="12">
        <v>36</v>
      </c>
      <c r="AA4" s="14">
        <f t="shared" ref="AA4:AA35" si="0">Z4+X4+V4+T4+R4+P4+N4+L4+J4+H4+F4+D4</f>
        <v>407</v>
      </c>
      <c r="AB4" s="59">
        <f>AA4-X4</f>
        <v>383</v>
      </c>
      <c r="AC4" s="1" t="s">
        <v>130</v>
      </c>
    </row>
    <row r="5" spans="1:29">
      <c r="A5" s="7" t="s">
        <v>48</v>
      </c>
      <c r="B5" s="7" t="s">
        <v>37</v>
      </c>
      <c r="C5" s="9">
        <v>75</v>
      </c>
      <c r="D5" s="28">
        <v>31</v>
      </c>
      <c r="E5" s="11">
        <v>71</v>
      </c>
      <c r="F5" s="12">
        <v>128</v>
      </c>
      <c r="G5" s="11">
        <v>72</v>
      </c>
      <c r="H5" s="10">
        <v>22</v>
      </c>
      <c r="I5" s="11">
        <v>73</v>
      </c>
      <c r="J5" s="12">
        <v>52</v>
      </c>
      <c r="K5" s="11"/>
      <c r="L5" s="12"/>
      <c r="M5" s="11"/>
      <c r="N5" s="10"/>
      <c r="O5" s="11">
        <v>63</v>
      </c>
      <c r="P5" s="10">
        <v>58</v>
      </c>
      <c r="Q5" s="11"/>
      <c r="R5" s="12"/>
      <c r="S5" s="11" t="s">
        <v>135</v>
      </c>
      <c r="T5" s="12">
        <v>25</v>
      </c>
      <c r="U5" s="11"/>
      <c r="V5" s="12"/>
      <c r="W5" s="11">
        <v>74</v>
      </c>
      <c r="X5" s="12">
        <v>18</v>
      </c>
      <c r="Y5" s="11">
        <v>73</v>
      </c>
      <c r="Z5" s="12">
        <v>78</v>
      </c>
      <c r="AA5" s="14">
        <f t="shared" si="0"/>
        <v>412</v>
      </c>
      <c r="AB5" s="59">
        <f>AA5-H5-X5</f>
        <v>372</v>
      </c>
      <c r="AC5" s="1" t="s">
        <v>128</v>
      </c>
    </row>
    <row r="6" spans="1:29">
      <c r="A6" s="7" t="s">
        <v>22</v>
      </c>
      <c r="B6" s="7" t="s">
        <v>23</v>
      </c>
      <c r="C6" s="9">
        <v>73</v>
      </c>
      <c r="D6" s="28">
        <v>45</v>
      </c>
      <c r="E6" s="11">
        <v>73</v>
      </c>
      <c r="F6" s="12">
        <v>110</v>
      </c>
      <c r="G6" s="11"/>
      <c r="H6" s="10"/>
      <c r="I6" s="11">
        <v>76</v>
      </c>
      <c r="J6" s="12">
        <v>28</v>
      </c>
      <c r="K6" s="11">
        <v>74</v>
      </c>
      <c r="L6" s="12">
        <v>30</v>
      </c>
      <c r="M6" s="11">
        <v>132</v>
      </c>
      <c r="N6" s="10">
        <v>60</v>
      </c>
      <c r="O6" s="11"/>
      <c r="P6" s="10"/>
      <c r="Q6" s="11"/>
      <c r="R6" s="12"/>
      <c r="S6" s="11"/>
      <c r="T6" s="12"/>
      <c r="U6" s="11">
        <v>78</v>
      </c>
      <c r="V6" s="12">
        <v>4</v>
      </c>
      <c r="W6" s="11"/>
      <c r="X6" s="12"/>
      <c r="Y6" s="11">
        <v>72</v>
      </c>
      <c r="Z6" s="12">
        <v>86</v>
      </c>
      <c r="AA6" s="14">
        <f t="shared" si="0"/>
        <v>363</v>
      </c>
      <c r="AB6" s="11">
        <f>AA6-V6</f>
        <v>359</v>
      </c>
    </row>
    <row r="7" spans="1:29" ht="14.1" customHeight="1">
      <c r="A7" s="7" t="s">
        <v>30</v>
      </c>
      <c r="B7" s="7" t="s">
        <v>31</v>
      </c>
      <c r="C7" s="9">
        <v>70</v>
      </c>
      <c r="D7" s="28">
        <v>51</v>
      </c>
      <c r="E7" s="11">
        <v>71</v>
      </c>
      <c r="F7" s="12">
        <v>128</v>
      </c>
      <c r="G7" s="11">
        <v>69</v>
      </c>
      <c r="H7" s="10">
        <v>36</v>
      </c>
      <c r="I7" s="11">
        <v>76</v>
      </c>
      <c r="J7" s="12">
        <v>28</v>
      </c>
      <c r="K7" s="11">
        <v>77</v>
      </c>
      <c r="L7" s="12">
        <v>24</v>
      </c>
      <c r="M7" s="11">
        <v>136</v>
      </c>
      <c r="N7" s="10">
        <v>48</v>
      </c>
      <c r="O7" s="11"/>
      <c r="P7" s="10"/>
      <c r="Q7" s="11"/>
      <c r="R7" s="12"/>
      <c r="S7" s="11" t="s">
        <v>132</v>
      </c>
      <c r="T7" s="12">
        <v>21</v>
      </c>
      <c r="U7" s="11"/>
      <c r="V7" s="12"/>
      <c r="W7" s="11"/>
      <c r="X7" s="12"/>
      <c r="Y7" s="11">
        <v>76</v>
      </c>
      <c r="Z7" s="12">
        <v>50</v>
      </c>
      <c r="AA7" s="14">
        <f t="shared" si="0"/>
        <v>386</v>
      </c>
      <c r="AB7" s="11">
        <f>AA7-T7-L7</f>
        <v>341</v>
      </c>
    </row>
    <row r="8" spans="1:29">
      <c r="A8" s="7" t="s">
        <v>59</v>
      </c>
      <c r="B8" s="52" t="s">
        <v>31</v>
      </c>
      <c r="C8" s="9">
        <v>69</v>
      </c>
      <c r="D8" s="28">
        <v>56</v>
      </c>
      <c r="E8" s="11">
        <v>74</v>
      </c>
      <c r="F8" s="12">
        <v>98</v>
      </c>
      <c r="G8" s="11">
        <v>70</v>
      </c>
      <c r="H8" s="10">
        <v>32</v>
      </c>
      <c r="I8" s="11">
        <v>63</v>
      </c>
      <c r="J8" s="12">
        <v>84</v>
      </c>
      <c r="K8" s="11">
        <v>81</v>
      </c>
      <c r="L8" s="12">
        <v>8</v>
      </c>
      <c r="M8" s="11"/>
      <c r="N8" s="10"/>
      <c r="O8" s="11">
        <v>72</v>
      </c>
      <c r="P8" s="10">
        <v>18</v>
      </c>
      <c r="Q8" s="11">
        <v>68</v>
      </c>
      <c r="R8" s="12">
        <v>36</v>
      </c>
      <c r="S8" s="11"/>
      <c r="T8" s="12"/>
      <c r="U8" s="11">
        <v>71</v>
      </c>
      <c r="V8" s="12">
        <v>12</v>
      </c>
      <c r="W8" s="11">
        <v>78</v>
      </c>
      <c r="X8" s="12">
        <v>9</v>
      </c>
      <c r="Y8" s="11"/>
      <c r="Z8" s="12"/>
      <c r="AA8" s="14">
        <f t="shared" si="0"/>
        <v>353</v>
      </c>
      <c r="AB8" s="11">
        <f>AA8-X8-V8-L8</f>
        <v>324</v>
      </c>
    </row>
    <row r="9" spans="1:29">
      <c r="A9" s="7" t="s">
        <v>29</v>
      </c>
      <c r="B9" s="7" t="s">
        <v>15</v>
      </c>
      <c r="C9" s="9">
        <v>69</v>
      </c>
      <c r="D9" s="28">
        <v>56</v>
      </c>
      <c r="E9" s="11">
        <v>69</v>
      </c>
      <c r="F9" s="12">
        <v>158</v>
      </c>
      <c r="G9" s="11">
        <v>78</v>
      </c>
      <c r="H9" s="10">
        <v>6</v>
      </c>
      <c r="I9" s="11">
        <v>76</v>
      </c>
      <c r="J9" s="12">
        <v>28</v>
      </c>
      <c r="K9" s="11">
        <v>79</v>
      </c>
      <c r="L9" s="12">
        <v>16</v>
      </c>
      <c r="M9" s="11">
        <v>137</v>
      </c>
      <c r="N9" s="10">
        <v>40</v>
      </c>
      <c r="O9" s="11"/>
      <c r="P9" s="10"/>
      <c r="Q9" s="11"/>
      <c r="R9" s="12"/>
      <c r="S9" s="11">
        <v>1</v>
      </c>
      <c r="T9" s="12">
        <v>18</v>
      </c>
      <c r="U9" s="11">
        <v>74</v>
      </c>
      <c r="V9" s="12">
        <v>10</v>
      </c>
      <c r="W9" s="11"/>
      <c r="X9" s="12"/>
      <c r="Y9" s="11">
        <v>83</v>
      </c>
      <c r="Z9" s="12">
        <v>12</v>
      </c>
      <c r="AA9" s="14">
        <f t="shared" si="0"/>
        <v>344</v>
      </c>
      <c r="AB9" s="11">
        <f>AA9-Z9-V9-H9</f>
        <v>316</v>
      </c>
    </row>
    <row r="10" spans="1:29">
      <c r="A10" s="7" t="s">
        <v>44</v>
      </c>
      <c r="B10" s="7" t="s">
        <v>37</v>
      </c>
      <c r="C10" s="9">
        <v>69</v>
      </c>
      <c r="D10" s="28">
        <v>56</v>
      </c>
      <c r="E10" s="11">
        <v>76</v>
      </c>
      <c r="F10" s="12">
        <v>70</v>
      </c>
      <c r="G10" s="11">
        <v>71</v>
      </c>
      <c r="H10" s="10">
        <v>28</v>
      </c>
      <c r="I10" s="11">
        <v>73</v>
      </c>
      <c r="J10" s="12">
        <v>52</v>
      </c>
      <c r="K10" s="11"/>
      <c r="L10" s="12"/>
      <c r="M10" s="11">
        <v>140</v>
      </c>
      <c r="N10" s="10">
        <v>26</v>
      </c>
      <c r="O10" s="11"/>
      <c r="P10" s="10"/>
      <c r="Q10" s="11">
        <v>71</v>
      </c>
      <c r="R10" s="12">
        <v>32</v>
      </c>
      <c r="S10" s="11" t="s">
        <v>134</v>
      </c>
      <c r="T10" s="12">
        <v>28</v>
      </c>
      <c r="U10" s="11">
        <v>76</v>
      </c>
      <c r="V10" s="12">
        <v>6</v>
      </c>
      <c r="W10" s="11">
        <v>78</v>
      </c>
      <c r="X10" s="12">
        <v>9</v>
      </c>
      <c r="Y10" s="11">
        <v>74</v>
      </c>
      <c r="Z10" s="12">
        <v>70</v>
      </c>
      <c r="AA10" s="14">
        <f t="shared" si="0"/>
        <v>377</v>
      </c>
      <c r="AB10" s="11">
        <f>AA10-X10-V10-H10-N10</f>
        <v>308</v>
      </c>
    </row>
    <row r="11" spans="1:29">
      <c r="A11" s="11" t="s">
        <v>56</v>
      </c>
      <c r="B11" s="24" t="s">
        <v>14</v>
      </c>
      <c r="C11" s="11"/>
      <c r="D11" s="10"/>
      <c r="E11" s="11">
        <v>71</v>
      </c>
      <c r="F11" s="12">
        <v>128</v>
      </c>
      <c r="G11" s="11"/>
      <c r="H11" s="10"/>
      <c r="I11" s="11">
        <v>82</v>
      </c>
      <c r="J11" s="12">
        <v>6</v>
      </c>
      <c r="K11" s="11"/>
      <c r="L11" s="10"/>
      <c r="M11" s="11"/>
      <c r="N11" s="10"/>
      <c r="O11" s="11">
        <v>63</v>
      </c>
      <c r="P11" s="10">
        <v>58</v>
      </c>
      <c r="Q11" s="11"/>
      <c r="R11" s="10"/>
      <c r="S11" s="11">
        <v>1</v>
      </c>
      <c r="T11" s="10">
        <v>18</v>
      </c>
      <c r="U11" s="11"/>
      <c r="V11" s="10"/>
      <c r="W11" s="11"/>
      <c r="X11" s="10"/>
      <c r="Y11" s="11">
        <v>63</v>
      </c>
      <c r="Z11" s="10">
        <v>100</v>
      </c>
      <c r="AA11" s="14">
        <f t="shared" si="0"/>
        <v>310</v>
      </c>
      <c r="AB11" s="11"/>
    </row>
    <row r="12" spans="1:29">
      <c r="A12" s="7" t="s">
        <v>58</v>
      </c>
      <c r="B12" s="7" t="s">
        <v>37</v>
      </c>
      <c r="C12" s="9">
        <v>77</v>
      </c>
      <c r="D12" s="28">
        <v>23</v>
      </c>
      <c r="E12" s="11">
        <v>82</v>
      </c>
      <c r="F12" s="12">
        <v>20</v>
      </c>
      <c r="G12" s="11">
        <v>78</v>
      </c>
      <c r="H12" s="10">
        <v>6</v>
      </c>
      <c r="I12" s="11">
        <v>71</v>
      </c>
      <c r="J12" s="12">
        <v>70</v>
      </c>
      <c r="K12" s="11"/>
      <c r="L12" s="12"/>
      <c r="M12" s="11"/>
      <c r="N12" s="10"/>
      <c r="O12" s="11">
        <v>67</v>
      </c>
      <c r="P12" s="10">
        <v>40</v>
      </c>
      <c r="Q12" s="11">
        <v>75</v>
      </c>
      <c r="R12" s="12">
        <v>18</v>
      </c>
      <c r="S12" s="11"/>
      <c r="T12" s="12"/>
      <c r="U12" s="11"/>
      <c r="V12" s="12"/>
      <c r="W12" s="11">
        <v>72</v>
      </c>
      <c r="X12" s="12">
        <v>20</v>
      </c>
      <c r="Y12" s="11">
        <v>70</v>
      </c>
      <c r="Z12" s="12">
        <v>96</v>
      </c>
      <c r="AA12" s="14">
        <f t="shared" si="0"/>
        <v>293</v>
      </c>
      <c r="AB12" s="11"/>
    </row>
    <row r="13" spans="1:29">
      <c r="A13" s="7" t="s">
        <v>38</v>
      </c>
      <c r="B13" s="7" t="s">
        <v>37</v>
      </c>
      <c r="C13" s="9">
        <v>66</v>
      </c>
      <c r="D13" s="28">
        <v>62</v>
      </c>
      <c r="E13" s="11">
        <v>70</v>
      </c>
      <c r="F13" s="12">
        <v>146</v>
      </c>
      <c r="G13" s="11"/>
      <c r="H13" s="10"/>
      <c r="I13" s="11"/>
      <c r="J13" s="12"/>
      <c r="K13" s="11"/>
      <c r="L13" s="12"/>
      <c r="M13" s="11">
        <v>137</v>
      </c>
      <c r="N13" s="10">
        <v>40</v>
      </c>
      <c r="O13" s="11"/>
      <c r="P13" s="10"/>
      <c r="Q13" s="11"/>
      <c r="R13" s="12"/>
      <c r="S13" s="11">
        <v>1</v>
      </c>
      <c r="T13" s="12">
        <v>18</v>
      </c>
      <c r="U13" s="11"/>
      <c r="V13" s="12"/>
      <c r="W13" s="11"/>
      <c r="X13" s="12"/>
      <c r="Y13" s="11">
        <v>79</v>
      </c>
      <c r="Z13" s="12">
        <v>24</v>
      </c>
      <c r="AA13" s="14">
        <f t="shared" si="0"/>
        <v>290</v>
      </c>
      <c r="AB13" s="11"/>
    </row>
    <row r="14" spans="1:29">
      <c r="A14" s="24" t="s">
        <v>32</v>
      </c>
      <c r="B14" s="24" t="s">
        <v>33</v>
      </c>
      <c r="C14" s="11"/>
      <c r="D14" s="10"/>
      <c r="E14" s="11">
        <v>75</v>
      </c>
      <c r="F14" s="12">
        <v>88</v>
      </c>
      <c r="G14" s="11">
        <v>64</v>
      </c>
      <c r="H14" s="10">
        <v>42</v>
      </c>
      <c r="I14" s="11">
        <v>75</v>
      </c>
      <c r="J14" s="12">
        <v>36</v>
      </c>
      <c r="K14" s="11"/>
      <c r="L14" s="10"/>
      <c r="M14" s="11">
        <v>132</v>
      </c>
      <c r="N14" s="10">
        <v>60</v>
      </c>
      <c r="O14" s="11"/>
      <c r="P14" s="10"/>
      <c r="Q14" s="11"/>
      <c r="R14" s="10"/>
      <c r="S14" s="11">
        <v>1</v>
      </c>
      <c r="T14" s="10">
        <v>18</v>
      </c>
      <c r="U14" s="11">
        <v>69</v>
      </c>
      <c r="V14" s="10">
        <v>14</v>
      </c>
      <c r="W14" s="11">
        <v>71</v>
      </c>
      <c r="X14" s="10">
        <v>22</v>
      </c>
      <c r="Y14" s="11"/>
      <c r="Z14" s="10"/>
      <c r="AA14" s="14">
        <f t="shared" si="0"/>
        <v>280</v>
      </c>
      <c r="AB14" s="11"/>
    </row>
    <row r="15" spans="1:29">
      <c r="A15" s="11" t="s">
        <v>54</v>
      </c>
      <c r="B15" s="24" t="s">
        <v>55</v>
      </c>
      <c r="C15" s="24"/>
      <c r="D15" s="28"/>
      <c r="E15" s="11">
        <v>71</v>
      </c>
      <c r="F15" s="12">
        <v>128</v>
      </c>
      <c r="G15" s="11">
        <v>75</v>
      </c>
      <c r="H15" s="10">
        <v>10</v>
      </c>
      <c r="I15" s="11">
        <v>66</v>
      </c>
      <c r="J15" s="12">
        <v>80</v>
      </c>
      <c r="K15" s="11"/>
      <c r="L15" s="12"/>
      <c r="M15" s="11"/>
      <c r="N15" s="10"/>
      <c r="O15" s="11">
        <v>68</v>
      </c>
      <c r="P15" s="10">
        <v>32</v>
      </c>
      <c r="Q15" s="11">
        <v>74</v>
      </c>
      <c r="R15" s="12">
        <v>24</v>
      </c>
      <c r="S15" s="11"/>
      <c r="T15" s="12"/>
      <c r="U15" s="11"/>
      <c r="V15" s="12"/>
      <c r="W15" s="11"/>
      <c r="X15" s="12"/>
      <c r="Y15" s="11"/>
      <c r="Z15" s="12"/>
      <c r="AA15" s="14">
        <f t="shared" si="0"/>
        <v>274</v>
      </c>
      <c r="AB15" s="11"/>
    </row>
    <row r="16" spans="1:29">
      <c r="A16" s="7" t="s">
        <v>28</v>
      </c>
      <c r="B16" s="7" t="s">
        <v>15</v>
      </c>
      <c r="C16" s="9">
        <v>74</v>
      </c>
      <c r="D16" s="28">
        <v>39</v>
      </c>
      <c r="E16" s="11">
        <v>80</v>
      </c>
      <c r="F16" s="12">
        <v>32</v>
      </c>
      <c r="G16" s="11"/>
      <c r="H16" s="10"/>
      <c r="I16" s="11">
        <v>72</v>
      </c>
      <c r="J16" s="12">
        <v>62</v>
      </c>
      <c r="K16" s="11">
        <v>77</v>
      </c>
      <c r="L16" s="12">
        <v>24</v>
      </c>
      <c r="M16" s="11">
        <v>130</v>
      </c>
      <c r="N16" s="10">
        <v>68</v>
      </c>
      <c r="O16" s="11"/>
      <c r="P16" s="10"/>
      <c r="Q16" s="11"/>
      <c r="R16" s="12"/>
      <c r="S16" s="11"/>
      <c r="T16" s="12"/>
      <c r="U16" s="11"/>
      <c r="V16" s="12"/>
      <c r="W16" s="11"/>
      <c r="X16" s="12"/>
      <c r="Y16" s="11">
        <v>78</v>
      </c>
      <c r="Z16" s="12">
        <v>36</v>
      </c>
      <c r="AA16" s="14">
        <f t="shared" si="0"/>
        <v>261</v>
      </c>
      <c r="AB16" s="11"/>
    </row>
    <row r="17" spans="1:28">
      <c r="A17" s="7" t="s">
        <v>26</v>
      </c>
      <c r="B17" s="7" t="s">
        <v>15</v>
      </c>
      <c r="C17" s="9">
        <v>80</v>
      </c>
      <c r="D17" s="28">
        <v>9</v>
      </c>
      <c r="E17" s="11">
        <v>70</v>
      </c>
      <c r="F17" s="12">
        <v>146</v>
      </c>
      <c r="G17" s="11"/>
      <c r="H17" s="10"/>
      <c r="I17" s="11"/>
      <c r="J17" s="12"/>
      <c r="K17" s="11"/>
      <c r="L17" s="12"/>
      <c r="M17" s="11">
        <v>137</v>
      </c>
      <c r="N17" s="10">
        <v>40</v>
      </c>
      <c r="O17" s="11"/>
      <c r="P17" s="10"/>
      <c r="Q17" s="11"/>
      <c r="R17" s="12"/>
      <c r="S17" s="11"/>
      <c r="T17" s="12"/>
      <c r="U17" s="11"/>
      <c r="V17" s="12"/>
      <c r="W17" s="11"/>
      <c r="X17" s="12"/>
      <c r="Y17" s="11">
        <v>75</v>
      </c>
      <c r="Z17" s="12">
        <v>60</v>
      </c>
      <c r="AA17" s="14">
        <f t="shared" si="0"/>
        <v>255</v>
      </c>
      <c r="AB17" s="11"/>
    </row>
    <row r="18" spans="1:28">
      <c r="A18" s="7" t="s">
        <v>46</v>
      </c>
      <c r="B18" s="8" t="s">
        <v>96</v>
      </c>
      <c r="C18" s="9">
        <v>83</v>
      </c>
      <c r="D18" s="10">
        <v>4</v>
      </c>
      <c r="E18" s="11">
        <v>74</v>
      </c>
      <c r="F18" s="12">
        <v>98</v>
      </c>
      <c r="G18" s="11">
        <v>69</v>
      </c>
      <c r="H18" s="10">
        <v>36</v>
      </c>
      <c r="I18" s="11">
        <v>74</v>
      </c>
      <c r="J18" s="12">
        <v>42</v>
      </c>
      <c r="K18" s="11">
        <v>70</v>
      </c>
      <c r="L18" s="12">
        <v>34</v>
      </c>
      <c r="M18" s="11"/>
      <c r="N18" s="10"/>
      <c r="O18" s="11">
        <v>69</v>
      </c>
      <c r="P18" s="10">
        <v>28</v>
      </c>
      <c r="Q18" s="11"/>
      <c r="R18" s="12"/>
      <c r="S18" s="11"/>
      <c r="T18" s="12"/>
      <c r="U18" s="11">
        <v>85</v>
      </c>
      <c r="V18" s="12">
        <v>2</v>
      </c>
      <c r="W18" s="11">
        <v>84</v>
      </c>
      <c r="X18" s="12">
        <v>2</v>
      </c>
      <c r="Y18" s="11">
        <v>84</v>
      </c>
      <c r="Z18" s="12">
        <v>6</v>
      </c>
      <c r="AA18" s="14">
        <f t="shared" si="0"/>
        <v>252</v>
      </c>
      <c r="AB18" s="11"/>
    </row>
    <row r="19" spans="1:28">
      <c r="A19" s="7" t="s">
        <v>47</v>
      </c>
      <c r="B19" s="7" t="s">
        <v>96</v>
      </c>
      <c r="C19" s="9">
        <v>70</v>
      </c>
      <c r="D19" s="28">
        <v>51</v>
      </c>
      <c r="E19" s="11">
        <v>79</v>
      </c>
      <c r="F19" s="12">
        <v>42</v>
      </c>
      <c r="G19" s="11">
        <v>74</v>
      </c>
      <c r="H19" s="10">
        <v>13</v>
      </c>
      <c r="I19" s="11">
        <v>77</v>
      </c>
      <c r="J19" s="12">
        <v>18</v>
      </c>
      <c r="K19" s="11">
        <v>80</v>
      </c>
      <c r="L19" s="12">
        <v>13</v>
      </c>
      <c r="M19" s="11"/>
      <c r="N19" s="10"/>
      <c r="O19" s="11">
        <v>61</v>
      </c>
      <c r="P19" s="10">
        <v>68</v>
      </c>
      <c r="Q19" s="11">
        <v>82</v>
      </c>
      <c r="R19" s="12">
        <v>4</v>
      </c>
      <c r="S19" s="11">
        <v>20</v>
      </c>
      <c r="T19" s="12">
        <v>18</v>
      </c>
      <c r="U19" s="11"/>
      <c r="V19" s="12"/>
      <c r="W19" s="11"/>
      <c r="X19" s="12"/>
      <c r="Y19" s="11">
        <v>79</v>
      </c>
      <c r="Z19" s="12">
        <v>24</v>
      </c>
      <c r="AA19" s="14">
        <f t="shared" si="0"/>
        <v>251</v>
      </c>
      <c r="AB19" s="11"/>
    </row>
    <row r="20" spans="1:28">
      <c r="A20" s="7" t="s">
        <v>64</v>
      </c>
      <c r="B20" s="8" t="s">
        <v>15</v>
      </c>
      <c r="C20" s="9">
        <v>75</v>
      </c>
      <c r="D20" s="10">
        <v>31</v>
      </c>
      <c r="E20" s="11">
        <v>69</v>
      </c>
      <c r="F20" s="12">
        <v>158</v>
      </c>
      <c r="G20" s="11"/>
      <c r="H20" s="10"/>
      <c r="I20" s="11"/>
      <c r="J20" s="12"/>
      <c r="K20" s="11"/>
      <c r="L20" s="12"/>
      <c r="M20" s="11"/>
      <c r="N20" s="10"/>
      <c r="O20" s="11"/>
      <c r="P20" s="10"/>
      <c r="Q20" s="11"/>
      <c r="R20" s="12"/>
      <c r="S20" s="11"/>
      <c r="T20" s="12"/>
      <c r="U20" s="11"/>
      <c r="V20" s="12"/>
      <c r="W20" s="11"/>
      <c r="X20" s="12"/>
      <c r="Y20" s="11">
        <v>75</v>
      </c>
      <c r="Z20" s="12">
        <v>60</v>
      </c>
      <c r="AA20" s="14">
        <f t="shared" si="0"/>
        <v>249</v>
      </c>
      <c r="AB20" s="11"/>
    </row>
    <row r="21" spans="1:28">
      <c r="A21" s="7" t="s">
        <v>36</v>
      </c>
      <c r="B21" s="7" t="s">
        <v>37</v>
      </c>
      <c r="C21" s="9">
        <v>67</v>
      </c>
      <c r="D21" s="28">
        <v>60</v>
      </c>
      <c r="E21" s="11">
        <v>77</v>
      </c>
      <c r="F21" s="12">
        <v>52</v>
      </c>
      <c r="G21" s="11"/>
      <c r="H21" s="10"/>
      <c r="I21" s="11"/>
      <c r="J21" s="12"/>
      <c r="K21" s="11"/>
      <c r="L21" s="12"/>
      <c r="M21" s="11">
        <v>148</v>
      </c>
      <c r="N21" s="10">
        <v>12</v>
      </c>
      <c r="O21" s="11"/>
      <c r="P21" s="10"/>
      <c r="Q21" s="11"/>
      <c r="R21" s="12"/>
      <c r="S21" s="11"/>
      <c r="T21" s="12"/>
      <c r="U21" s="11"/>
      <c r="V21" s="12"/>
      <c r="W21" s="11"/>
      <c r="X21" s="12"/>
      <c r="Y21" s="11">
        <v>71</v>
      </c>
      <c r="Z21" s="12">
        <v>92</v>
      </c>
      <c r="AA21" s="14">
        <f t="shared" si="0"/>
        <v>216</v>
      </c>
      <c r="AB21" s="11"/>
    </row>
    <row r="22" spans="1:28">
      <c r="A22" s="7" t="s">
        <v>53</v>
      </c>
      <c r="B22" s="8" t="s">
        <v>96</v>
      </c>
      <c r="C22" s="9">
        <v>73</v>
      </c>
      <c r="D22" s="10">
        <v>45</v>
      </c>
      <c r="E22" s="11">
        <v>80</v>
      </c>
      <c r="F22" s="12">
        <v>32</v>
      </c>
      <c r="G22" s="11">
        <v>72</v>
      </c>
      <c r="H22" s="10">
        <v>22</v>
      </c>
      <c r="I22" s="11">
        <v>78</v>
      </c>
      <c r="J22" s="12">
        <v>12</v>
      </c>
      <c r="K22" s="11"/>
      <c r="L22" s="12"/>
      <c r="M22" s="11"/>
      <c r="N22" s="10"/>
      <c r="O22" s="11">
        <v>72</v>
      </c>
      <c r="P22" s="10">
        <v>18</v>
      </c>
      <c r="Q22" s="11">
        <v>77</v>
      </c>
      <c r="R22" s="12">
        <v>10</v>
      </c>
      <c r="S22" s="11" t="s">
        <v>131</v>
      </c>
      <c r="T22" s="12">
        <v>21</v>
      </c>
      <c r="U22" s="11">
        <v>75</v>
      </c>
      <c r="V22" s="12">
        <v>8</v>
      </c>
      <c r="W22" s="11">
        <v>75</v>
      </c>
      <c r="X22" s="12">
        <v>16</v>
      </c>
      <c r="Y22" s="11">
        <v>81</v>
      </c>
      <c r="Z22" s="12">
        <v>16</v>
      </c>
      <c r="AA22" s="14">
        <f t="shared" si="0"/>
        <v>200</v>
      </c>
      <c r="AB22" s="11"/>
    </row>
    <row r="23" spans="1:28">
      <c r="A23" s="13" t="s">
        <v>52</v>
      </c>
      <c r="B23" s="8" t="s">
        <v>96</v>
      </c>
      <c r="C23" s="9">
        <v>77</v>
      </c>
      <c r="D23" s="10">
        <v>23</v>
      </c>
      <c r="E23" s="11">
        <v>73</v>
      </c>
      <c r="F23" s="12">
        <v>110</v>
      </c>
      <c r="G23" s="11"/>
      <c r="H23" s="10"/>
      <c r="I23" s="11"/>
      <c r="J23" s="12"/>
      <c r="K23" s="11"/>
      <c r="L23" s="12"/>
      <c r="M23" s="11"/>
      <c r="N23" s="10"/>
      <c r="O23" s="11">
        <v>67</v>
      </c>
      <c r="P23" s="10">
        <v>40</v>
      </c>
      <c r="Q23" s="11"/>
      <c r="R23" s="12"/>
      <c r="S23" s="11"/>
      <c r="T23" s="12"/>
      <c r="U23" s="11"/>
      <c r="V23" s="12"/>
      <c r="W23" s="11"/>
      <c r="X23" s="12"/>
      <c r="Y23" s="11">
        <v>79</v>
      </c>
      <c r="Z23" s="12">
        <v>24</v>
      </c>
      <c r="AA23" s="14">
        <f t="shared" si="0"/>
        <v>197</v>
      </c>
      <c r="AB23" s="11"/>
    </row>
    <row r="24" spans="1:28">
      <c r="A24" s="11" t="s">
        <v>76</v>
      </c>
      <c r="B24" s="24" t="s">
        <v>55</v>
      </c>
      <c r="C24" s="24"/>
      <c r="D24" s="28"/>
      <c r="E24" s="11">
        <v>77</v>
      </c>
      <c r="F24" s="12">
        <v>52</v>
      </c>
      <c r="G24" s="11"/>
      <c r="H24" s="10"/>
      <c r="I24" s="11">
        <v>72</v>
      </c>
      <c r="J24" s="12">
        <v>62</v>
      </c>
      <c r="K24" s="11"/>
      <c r="L24" s="12"/>
      <c r="M24" s="11"/>
      <c r="N24" s="10"/>
      <c r="O24" s="11"/>
      <c r="P24" s="10"/>
      <c r="Q24" s="11">
        <v>75</v>
      </c>
      <c r="R24" s="12">
        <v>18</v>
      </c>
      <c r="S24" s="11"/>
      <c r="T24" s="12"/>
      <c r="U24" s="11"/>
      <c r="V24" s="12"/>
      <c r="W24" s="11"/>
      <c r="X24" s="12"/>
      <c r="Y24" s="11">
        <v>75</v>
      </c>
      <c r="Z24" s="12">
        <v>60</v>
      </c>
      <c r="AA24" s="14">
        <f t="shared" si="0"/>
        <v>192</v>
      </c>
      <c r="AB24" s="11"/>
    </row>
    <row r="25" spans="1:28">
      <c r="A25" s="7" t="s">
        <v>20</v>
      </c>
      <c r="B25" s="8" t="s">
        <v>96</v>
      </c>
      <c r="C25" s="9">
        <v>78</v>
      </c>
      <c r="D25" s="10">
        <v>17</v>
      </c>
      <c r="E25" s="11">
        <v>73</v>
      </c>
      <c r="F25" s="12">
        <v>110</v>
      </c>
      <c r="G25" s="11"/>
      <c r="H25" s="10"/>
      <c r="I25" s="11"/>
      <c r="J25" s="12"/>
      <c r="K25" s="11"/>
      <c r="L25" s="12"/>
      <c r="M25" s="11">
        <v>132</v>
      </c>
      <c r="N25" s="10">
        <v>60</v>
      </c>
      <c r="O25" s="11"/>
      <c r="P25" s="10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4">
        <f t="shared" si="0"/>
        <v>187</v>
      </c>
      <c r="AB25" s="11"/>
    </row>
    <row r="26" spans="1:28">
      <c r="A26" s="24" t="s">
        <v>65</v>
      </c>
      <c r="B26" s="24" t="s">
        <v>6</v>
      </c>
      <c r="C26" s="24"/>
      <c r="D26" s="28"/>
      <c r="E26" s="11">
        <v>70</v>
      </c>
      <c r="F26" s="12">
        <v>146</v>
      </c>
      <c r="G26" s="11">
        <v>69</v>
      </c>
      <c r="H26" s="10">
        <v>36</v>
      </c>
      <c r="I26" s="11"/>
      <c r="J26" s="12"/>
      <c r="K26" s="11"/>
      <c r="L26" s="12"/>
      <c r="M26" s="11"/>
      <c r="N26" s="10"/>
      <c r="O26" s="11"/>
      <c r="P26" s="10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4">
        <f t="shared" si="0"/>
        <v>182</v>
      </c>
      <c r="AB26" s="11"/>
    </row>
    <row r="27" spans="1:28">
      <c r="A27" s="7" t="s">
        <v>71</v>
      </c>
      <c r="B27" s="13" t="s">
        <v>72</v>
      </c>
      <c r="C27" s="9">
        <v>77</v>
      </c>
      <c r="D27" s="28">
        <v>23</v>
      </c>
      <c r="E27" s="11">
        <v>76</v>
      </c>
      <c r="F27" s="12">
        <v>70</v>
      </c>
      <c r="G27" s="11"/>
      <c r="H27" s="10"/>
      <c r="I27" s="14"/>
      <c r="J27" s="12"/>
      <c r="K27" s="11"/>
      <c r="L27" s="12"/>
      <c r="M27" s="11"/>
      <c r="N27" s="10"/>
      <c r="O27" s="11"/>
      <c r="P27" s="10"/>
      <c r="Q27" s="11"/>
      <c r="R27" s="12"/>
      <c r="S27" s="11">
        <v>1</v>
      </c>
      <c r="T27" s="12">
        <v>18</v>
      </c>
      <c r="U27" s="11"/>
      <c r="V27" s="12"/>
      <c r="W27" s="11"/>
      <c r="X27" s="12"/>
      <c r="Y27" s="11">
        <v>74</v>
      </c>
      <c r="Z27" s="12">
        <v>70</v>
      </c>
      <c r="AA27" s="14">
        <f t="shared" si="0"/>
        <v>181</v>
      </c>
      <c r="AB27" s="11"/>
    </row>
    <row r="28" spans="1:28">
      <c r="A28" s="7" t="s">
        <v>66</v>
      </c>
      <c r="B28" s="7" t="s">
        <v>67</v>
      </c>
      <c r="C28" s="9">
        <v>78</v>
      </c>
      <c r="D28" s="28">
        <v>17</v>
      </c>
      <c r="E28" s="11">
        <v>73</v>
      </c>
      <c r="F28" s="12">
        <v>110</v>
      </c>
      <c r="G28" s="11">
        <v>78</v>
      </c>
      <c r="H28" s="10">
        <v>6</v>
      </c>
      <c r="I28" s="11"/>
      <c r="J28" s="12"/>
      <c r="K28" s="11">
        <v>80</v>
      </c>
      <c r="L28" s="12">
        <v>13</v>
      </c>
      <c r="M28" s="11"/>
      <c r="N28" s="10"/>
      <c r="O28" s="11"/>
      <c r="P28" s="10"/>
      <c r="Q28" s="11">
        <v>72</v>
      </c>
      <c r="R28" s="12">
        <v>28</v>
      </c>
      <c r="S28" s="11"/>
      <c r="T28" s="12"/>
      <c r="U28" s="11"/>
      <c r="V28" s="12"/>
      <c r="W28" s="11"/>
      <c r="X28" s="12"/>
      <c r="Y28" s="11">
        <v>84</v>
      </c>
      <c r="Z28" s="12">
        <v>6</v>
      </c>
      <c r="AA28" s="14">
        <f t="shared" si="0"/>
        <v>180</v>
      </c>
      <c r="AB28" s="11"/>
    </row>
    <row r="29" spans="1:28">
      <c r="A29" s="7" t="s">
        <v>45</v>
      </c>
      <c r="B29" s="8" t="s">
        <v>96</v>
      </c>
      <c r="C29" s="9">
        <v>81</v>
      </c>
      <c r="D29" s="10">
        <v>6</v>
      </c>
      <c r="E29" s="11">
        <v>71</v>
      </c>
      <c r="F29" s="12">
        <v>128</v>
      </c>
      <c r="G29" s="11"/>
      <c r="H29" s="10"/>
      <c r="I29" s="11"/>
      <c r="J29" s="12"/>
      <c r="K29" s="11">
        <v>77</v>
      </c>
      <c r="L29" s="12">
        <v>24</v>
      </c>
      <c r="M29" s="11">
        <v>147</v>
      </c>
      <c r="N29" s="10">
        <v>16</v>
      </c>
      <c r="O29" s="11"/>
      <c r="P29" s="10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4">
        <f t="shared" si="0"/>
        <v>174</v>
      </c>
      <c r="AB29" s="11"/>
    </row>
    <row r="30" spans="1:28">
      <c r="A30" s="11" t="s">
        <v>69</v>
      </c>
      <c r="B30" s="24" t="s">
        <v>70</v>
      </c>
      <c r="C30" s="24"/>
      <c r="D30" s="28"/>
      <c r="E30" s="11">
        <v>75</v>
      </c>
      <c r="F30" s="12">
        <v>88</v>
      </c>
      <c r="G30" s="11">
        <v>71</v>
      </c>
      <c r="H30" s="10">
        <v>28</v>
      </c>
      <c r="I30" s="11"/>
      <c r="J30" s="12"/>
      <c r="K30" s="11"/>
      <c r="L30" s="12"/>
      <c r="M30" s="11"/>
      <c r="N30" s="10"/>
      <c r="O30" s="11"/>
      <c r="P30" s="10"/>
      <c r="Q30" s="11"/>
      <c r="R30" s="12"/>
      <c r="S30" s="11">
        <v>34</v>
      </c>
      <c r="T30" s="12">
        <v>18</v>
      </c>
      <c r="U30" s="11"/>
      <c r="V30" s="12"/>
      <c r="W30" s="11"/>
      <c r="X30" s="12"/>
      <c r="Y30" s="11">
        <v>78</v>
      </c>
      <c r="Z30" s="12">
        <v>36</v>
      </c>
      <c r="AA30" s="14">
        <f t="shared" si="0"/>
        <v>170</v>
      </c>
      <c r="AB30" s="11"/>
    </row>
    <row r="31" spans="1:28">
      <c r="A31" s="24" t="s">
        <v>42</v>
      </c>
      <c r="B31" s="24" t="s">
        <v>43</v>
      </c>
      <c r="C31" s="24"/>
      <c r="D31" s="28"/>
      <c r="E31" s="11">
        <v>75</v>
      </c>
      <c r="F31" s="12">
        <v>88</v>
      </c>
      <c r="G31" s="11">
        <v>74</v>
      </c>
      <c r="H31" s="10">
        <v>13</v>
      </c>
      <c r="I31" s="11"/>
      <c r="J31" s="12"/>
      <c r="K31" s="11">
        <v>73</v>
      </c>
      <c r="L31" s="12">
        <v>32</v>
      </c>
      <c r="M31" s="11">
        <v>140</v>
      </c>
      <c r="N31" s="10">
        <v>26</v>
      </c>
      <c r="O31" s="11"/>
      <c r="P31" s="10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4">
        <f t="shared" si="0"/>
        <v>159</v>
      </c>
      <c r="AB31" s="11"/>
    </row>
    <row r="32" spans="1:28">
      <c r="A32" s="11" t="s">
        <v>50</v>
      </c>
      <c r="B32" s="24" t="s">
        <v>21</v>
      </c>
      <c r="C32" s="11"/>
      <c r="D32" s="10"/>
      <c r="E32" s="11">
        <v>76</v>
      </c>
      <c r="F32" s="12">
        <v>70</v>
      </c>
      <c r="G32" s="11"/>
      <c r="H32" s="10"/>
      <c r="I32" s="11"/>
      <c r="J32" s="12"/>
      <c r="K32" s="11">
        <v>78</v>
      </c>
      <c r="L32" s="10">
        <v>19</v>
      </c>
      <c r="M32" s="11"/>
      <c r="N32" s="10"/>
      <c r="O32" s="11">
        <v>63</v>
      </c>
      <c r="P32" s="10">
        <v>58</v>
      </c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4">
        <f t="shared" si="0"/>
        <v>147</v>
      </c>
      <c r="AB32" s="11"/>
    </row>
    <row r="33" spans="1:28">
      <c r="A33" s="7" t="s">
        <v>57</v>
      </c>
      <c r="B33" s="8" t="s">
        <v>96</v>
      </c>
      <c r="C33" s="9">
        <v>79</v>
      </c>
      <c r="D33" s="10">
        <v>13</v>
      </c>
      <c r="E33" s="11">
        <v>76</v>
      </c>
      <c r="F33" s="12">
        <v>70</v>
      </c>
      <c r="G33" s="11"/>
      <c r="H33" s="10"/>
      <c r="I33" s="11">
        <v>77</v>
      </c>
      <c r="J33" s="12">
        <v>18</v>
      </c>
      <c r="K33" s="11"/>
      <c r="L33" s="12"/>
      <c r="M33" s="11"/>
      <c r="N33" s="10"/>
      <c r="O33" s="11">
        <v>67</v>
      </c>
      <c r="P33" s="10">
        <v>40</v>
      </c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4">
        <f t="shared" si="0"/>
        <v>141</v>
      </c>
      <c r="AB33" s="11"/>
    </row>
    <row r="34" spans="1:28">
      <c r="A34" s="13" t="s">
        <v>73</v>
      </c>
      <c r="B34" s="8" t="s">
        <v>98</v>
      </c>
      <c r="C34" s="9">
        <v>80</v>
      </c>
      <c r="D34" s="10">
        <v>9</v>
      </c>
      <c r="E34" s="11">
        <v>76</v>
      </c>
      <c r="F34" s="12">
        <v>70</v>
      </c>
      <c r="G34" s="11">
        <v>65</v>
      </c>
      <c r="H34" s="10">
        <v>40</v>
      </c>
      <c r="I34" s="11">
        <v>82</v>
      </c>
      <c r="J34" s="12">
        <v>6</v>
      </c>
      <c r="K34" s="11"/>
      <c r="L34" s="12"/>
      <c r="M34" s="11"/>
      <c r="N34" s="10"/>
      <c r="O34" s="11"/>
      <c r="P34" s="10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4">
        <f t="shared" si="0"/>
        <v>125</v>
      </c>
      <c r="AB34" s="11"/>
    </row>
    <row r="35" spans="1:28">
      <c r="A35" s="7" t="s">
        <v>27</v>
      </c>
      <c r="B35" s="8" t="s">
        <v>96</v>
      </c>
      <c r="C35" s="9">
        <v>77</v>
      </c>
      <c r="D35" s="10">
        <v>23</v>
      </c>
      <c r="E35" s="11">
        <v>76</v>
      </c>
      <c r="F35" s="12">
        <v>70</v>
      </c>
      <c r="G35" s="11"/>
      <c r="H35" s="10"/>
      <c r="I35" s="11"/>
      <c r="J35" s="12"/>
      <c r="K35" s="11"/>
      <c r="L35" s="12"/>
      <c r="M35" s="11">
        <v>140</v>
      </c>
      <c r="N35" s="10">
        <v>26</v>
      </c>
      <c r="O35" s="11"/>
      <c r="P35" s="10"/>
      <c r="Q35" s="11"/>
      <c r="R35" s="12"/>
      <c r="S35" s="11"/>
      <c r="T35" s="12"/>
      <c r="U35" s="11"/>
      <c r="V35" s="12"/>
      <c r="W35" s="11"/>
      <c r="X35" s="12"/>
      <c r="Y35" s="11"/>
      <c r="Z35" s="12"/>
      <c r="AA35" s="14">
        <f t="shared" si="0"/>
        <v>119</v>
      </c>
      <c r="AB35" s="11"/>
    </row>
    <row r="36" spans="1:28">
      <c r="A36" s="11" t="s">
        <v>86</v>
      </c>
      <c r="B36" s="11" t="s">
        <v>15</v>
      </c>
      <c r="C36" s="11"/>
      <c r="D36" s="10"/>
      <c r="E36" s="11"/>
      <c r="F36" s="12"/>
      <c r="G36" s="11">
        <v>71</v>
      </c>
      <c r="H36" s="10">
        <v>28</v>
      </c>
      <c r="I36" s="11"/>
      <c r="J36" s="12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>
        <v>72</v>
      </c>
      <c r="Z36" s="10">
        <v>86</v>
      </c>
      <c r="AA36" s="14">
        <f t="shared" ref="AA36:AA67" si="1">Z36+X36+V36+T36+R36+P36+N36+L36+J36+H36+F36+D36</f>
        <v>114</v>
      </c>
      <c r="AB36" s="11"/>
    </row>
    <row r="37" spans="1:28">
      <c r="A37" s="11" t="s">
        <v>34</v>
      </c>
      <c r="B37" s="11" t="s">
        <v>15</v>
      </c>
      <c r="C37" s="11"/>
      <c r="D37" s="10"/>
      <c r="E37" s="11"/>
      <c r="F37" s="10"/>
      <c r="G37" s="11"/>
      <c r="H37" s="10"/>
      <c r="I37" s="11"/>
      <c r="J37" s="12"/>
      <c r="K37" s="11">
        <v>78</v>
      </c>
      <c r="L37" s="10">
        <v>19</v>
      </c>
      <c r="M37" s="11">
        <v>140</v>
      </c>
      <c r="N37" s="10">
        <v>26</v>
      </c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>
        <v>77</v>
      </c>
      <c r="Z37" s="10">
        <v>44</v>
      </c>
      <c r="AA37" s="14">
        <f t="shared" si="1"/>
        <v>89</v>
      </c>
      <c r="AB37" s="11"/>
    </row>
    <row r="38" spans="1:28">
      <c r="A38" s="11" t="s">
        <v>51</v>
      </c>
      <c r="B38" s="24" t="s">
        <v>21</v>
      </c>
      <c r="C38" s="11"/>
      <c r="D38" s="10"/>
      <c r="E38" s="11">
        <v>80</v>
      </c>
      <c r="F38" s="12">
        <v>32</v>
      </c>
      <c r="G38" s="11"/>
      <c r="H38" s="10"/>
      <c r="I38" s="11"/>
      <c r="J38" s="12"/>
      <c r="K38" s="11">
        <v>81</v>
      </c>
      <c r="L38" s="10">
        <v>8</v>
      </c>
      <c r="M38" s="11"/>
      <c r="N38" s="10"/>
      <c r="O38" s="11">
        <v>64</v>
      </c>
      <c r="P38" s="10">
        <v>48</v>
      </c>
      <c r="Q38" s="11"/>
      <c r="R38" s="10"/>
      <c r="S38" s="11"/>
      <c r="T38" s="10"/>
      <c r="U38" s="11"/>
      <c r="V38" s="10"/>
      <c r="W38" s="11"/>
      <c r="X38" s="10"/>
      <c r="Y38" s="14"/>
      <c r="Z38" s="10"/>
      <c r="AA38" s="14">
        <f t="shared" si="1"/>
        <v>88</v>
      </c>
      <c r="AB38" s="11"/>
    </row>
    <row r="39" spans="1:28">
      <c r="A39" s="7" t="s">
        <v>49</v>
      </c>
      <c r="B39" s="8" t="s">
        <v>96</v>
      </c>
      <c r="C39" s="9">
        <v>79</v>
      </c>
      <c r="D39" s="10">
        <v>13</v>
      </c>
      <c r="E39" s="11">
        <v>87</v>
      </c>
      <c r="F39" s="12">
        <v>8</v>
      </c>
      <c r="G39" s="11"/>
      <c r="H39" s="10"/>
      <c r="I39" s="11"/>
      <c r="J39" s="12"/>
      <c r="K39" s="11">
        <v>81</v>
      </c>
      <c r="L39" s="12">
        <v>8</v>
      </c>
      <c r="M39" s="11"/>
      <c r="N39" s="10"/>
      <c r="O39" s="11">
        <v>63</v>
      </c>
      <c r="P39" s="10">
        <v>58</v>
      </c>
      <c r="Q39" s="11"/>
      <c r="R39" s="12"/>
      <c r="S39" s="11"/>
      <c r="T39" s="12"/>
      <c r="U39" s="11"/>
      <c r="V39" s="12"/>
      <c r="W39" s="11"/>
      <c r="X39" s="12"/>
      <c r="Y39" s="11"/>
      <c r="Z39" s="12"/>
      <c r="AA39" s="14">
        <f t="shared" si="1"/>
        <v>87</v>
      </c>
      <c r="AB39" s="11"/>
    </row>
    <row r="40" spans="1:28">
      <c r="A40" s="11" t="s">
        <v>126</v>
      </c>
      <c r="B40" s="11" t="s">
        <v>15</v>
      </c>
      <c r="C40" s="11"/>
      <c r="D40" s="10"/>
      <c r="E40" s="11"/>
      <c r="F40" s="10"/>
      <c r="G40" s="11"/>
      <c r="H40" s="10"/>
      <c r="I40" s="11"/>
      <c r="J40" s="12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>
        <v>73</v>
      </c>
      <c r="Z40" s="10">
        <v>78</v>
      </c>
      <c r="AA40" s="14">
        <f t="shared" si="1"/>
        <v>78</v>
      </c>
      <c r="AB40" s="11"/>
    </row>
    <row r="41" spans="1:28">
      <c r="A41" s="11" t="s">
        <v>74</v>
      </c>
      <c r="B41" s="24" t="s">
        <v>75</v>
      </c>
      <c r="C41" s="11"/>
      <c r="D41" s="10"/>
      <c r="E41" s="11">
        <v>77</v>
      </c>
      <c r="F41" s="12">
        <v>52</v>
      </c>
      <c r="G41" s="11">
        <v>72</v>
      </c>
      <c r="H41" s="10">
        <v>22</v>
      </c>
      <c r="I41" s="11"/>
      <c r="J41" s="12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4">
        <f t="shared" si="1"/>
        <v>74</v>
      </c>
      <c r="AB41" s="11"/>
    </row>
    <row r="42" spans="1:28">
      <c r="A42" s="11" t="s">
        <v>85</v>
      </c>
      <c r="B42" s="24" t="s">
        <v>23</v>
      </c>
      <c r="C42" s="11"/>
      <c r="D42" s="10"/>
      <c r="E42" s="11"/>
      <c r="F42" s="12"/>
      <c r="G42" s="11"/>
      <c r="H42" s="10"/>
      <c r="I42" s="11">
        <v>71</v>
      </c>
      <c r="J42" s="12">
        <v>70</v>
      </c>
      <c r="K42" s="11"/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4">
        <f t="shared" si="1"/>
        <v>70</v>
      </c>
      <c r="AB42" s="11"/>
    </row>
    <row r="43" spans="1:28">
      <c r="A43" s="7" t="s">
        <v>39</v>
      </c>
      <c r="B43" s="7" t="s">
        <v>96</v>
      </c>
      <c r="C43" s="9">
        <v>75</v>
      </c>
      <c r="D43" s="28">
        <v>31</v>
      </c>
      <c r="E43" s="11"/>
      <c r="F43" s="12"/>
      <c r="G43" s="11"/>
      <c r="H43" s="10"/>
      <c r="I43" s="11"/>
      <c r="J43" s="12"/>
      <c r="K43" s="11">
        <v>75</v>
      </c>
      <c r="L43" s="12">
        <v>28</v>
      </c>
      <c r="M43" s="11">
        <v>153</v>
      </c>
      <c r="N43" s="10">
        <v>4</v>
      </c>
      <c r="O43" s="11"/>
      <c r="P43" s="10"/>
      <c r="Q43" s="11"/>
      <c r="R43" s="12"/>
      <c r="S43" s="11"/>
      <c r="T43" s="12"/>
      <c r="U43" s="11"/>
      <c r="V43" s="12"/>
      <c r="W43" s="11"/>
      <c r="X43" s="12"/>
      <c r="Y43" s="11"/>
      <c r="Z43" s="12"/>
      <c r="AA43" s="14">
        <f t="shared" si="1"/>
        <v>63</v>
      </c>
      <c r="AB43" s="11"/>
    </row>
    <row r="44" spans="1:28">
      <c r="A44" s="11" t="s">
        <v>97</v>
      </c>
      <c r="B44" s="24" t="s">
        <v>23</v>
      </c>
      <c r="C44" s="11"/>
      <c r="D44" s="10"/>
      <c r="E44" s="11"/>
      <c r="F44" s="12"/>
      <c r="G44" s="11"/>
      <c r="H44" s="10"/>
      <c r="I44" s="11">
        <v>74</v>
      </c>
      <c r="J44" s="12">
        <v>42</v>
      </c>
      <c r="K44" s="11"/>
      <c r="L44" s="10"/>
      <c r="M44" s="11"/>
      <c r="N44" s="10"/>
      <c r="O44" s="11">
        <v>72</v>
      </c>
      <c r="P44" s="10">
        <v>18</v>
      </c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4">
        <f t="shared" si="1"/>
        <v>60</v>
      </c>
      <c r="AB44" s="11"/>
    </row>
    <row r="45" spans="1:28">
      <c r="A45" s="7" t="s">
        <v>87</v>
      </c>
      <c r="B45" s="13" t="s">
        <v>88</v>
      </c>
      <c r="C45" s="9">
        <v>74</v>
      </c>
      <c r="D45" s="10">
        <v>39</v>
      </c>
      <c r="E45" s="11"/>
      <c r="F45" s="12"/>
      <c r="G45" s="11"/>
      <c r="H45" s="10"/>
      <c r="I45" s="11"/>
      <c r="J45" s="12"/>
      <c r="K45" s="11"/>
      <c r="L45" s="12"/>
      <c r="M45" s="11"/>
      <c r="N45" s="10"/>
      <c r="O45" s="11"/>
      <c r="P45" s="10"/>
      <c r="Q45" s="11"/>
      <c r="R45" s="12"/>
      <c r="S45" s="11">
        <v>1</v>
      </c>
      <c r="T45" s="12">
        <v>18</v>
      </c>
      <c r="U45" s="11"/>
      <c r="V45" s="12"/>
      <c r="W45" s="11"/>
      <c r="X45" s="12"/>
      <c r="Y45" s="11"/>
      <c r="Z45" s="12"/>
      <c r="AA45" s="14">
        <f t="shared" si="1"/>
        <v>57</v>
      </c>
      <c r="AB45" s="11"/>
    </row>
    <row r="46" spans="1:28">
      <c r="A46" s="11" t="s">
        <v>90</v>
      </c>
      <c r="B46" s="24" t="s">
        <v>99</v>
      </c>
      <c r="C46" s="11"/>
      <c r="D46" s="10"/>
      <c r="E46" s="11"/>
      <c r="F46" s="12"/>
      <c r="G46" s="11"/>
      <c r="H46" s="10"/>
      <c r="I46" s="11">
        <v>73</v>
      </c>
      <c r="J46" s="12">
        <v>52</v>
      </c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4">
        <f t="shared" si="1"/>
        <v>52</v>
      </c>
      <c r="AB46" s="11"/>
    </row>
    <row r="47" spans="1:28">
      <c r="A47" s="11" t="s">
        <v>127</v>
      </c>
      <c r="B47" s="11" t="s">
        <v>15</v>
      </c>
      <c r="C47" s="11"/>
      <c r="D47" s="10"/>
      <c r="E47" s="11"/>
      <c r="F47" s="10"/>
      <c r="G47" s="11"/>
      <c r="H47" s="10"/>
      <c r="I47" s="11"/>
      <c r="J47" s="12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11"/>
      <c r="V47" s="10"/>
      <c r="W47" s="11"/>
      <c r="X47" s="10"/>
      <c r="Y47" s="11">
        <v>76</v>
      </c>
      <c r="Z47" s="10">
        <v>50</v>
      </c>
      <c r="AA47" s="14">
        <f t="shared" si="1"/>
        <v>50</v>
      </c>
      <c r="AB47" s="11"/>
    </row>
    <row r="48" spans="1:28">
      <c r="A48" s="11" t="s">
        <v>80</v>
      </c>
      <c r="B48" s="24" t="s">
        <v>75</v>
      </c>
      <c r="C48" s="11"/>
      <c r="D48" s="10"/>
      <c r="E48" s="11">
        <v>82</v>
      </c>
      <c r="F48" s="12">
        <v>20</v>
      </c>
      <c r="G48" s="11">
        <v>73</v>
      </c>
      <c r="H48" s="10">
        <v>17</v>
      </c>
      <c r="I48" s="11"/>
      <c r="J48" s="12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>
        <v>76</v>
      </c>
      <c r="X48" s="10">
        <v>13</v>
      </c>
      <c r="Y48" s="11"/>
      <c r="Z48" s="10"/>
      <c r="AA48" s="14">
        <f t="shared" si="1"/>
        <v>50</v>
      </c>
      <c r="AB48" s="11"/>
    </row>
    <row r="49" spans="1:28">
      <c r="A49" s="11" t="s">
        <v>77</v>
      </c>
      <c r="B49" s="24" t="s">
        <v>6</v>
      </c>
      <c r="C49" s="24"/>
      <c r="D49" s="28"/>
      <c r="E49" s="11">
        <v>79</v>
      </c>
      <c r="F49" s="12">
        <v>42</v>
      </c>
      <c r="G49" s="11"/>
      <c r="H49" s="10"/>
      <c r="I49" s="11"/>
      <c r="J49" s="12"/>
      <c r="K49" s="11"/>
      <c r="L49" s="12"/>
      <c r="M49" s="11"/>
      <c r="N49" s="10"/>
      <c r="O49" s="11"/>
      <c r="P49" s="10"/>
      <c r="Q49" s="11"/>
      <c r="R49" s="12"/>
      <c r="S49" s="11">
        <v>1</v>
      </c>
      <c r="T49" s="12"/>
      <c r="U49" s="11"/>
      <c r="V49" s="12"/>
      <c r="W49" s="11"/>
      <c r="X49" s="12"/>
      <c r="Y49" s="11"/>
      <c r="Z49" s="12"/>
      <c r="AA49" s="14">
        <f t="shared" si="1"/>
        <v>42</v>
      </c>
      <c r="AB49" s="11"/>
    </row>
    <row r="50" spans="1:28">
      <c r="A50" s="7" t="s">
        <v>83</v>
      </c>
      <c r="B50" s="8" t="s">
        <v>84</v>
      </c>
      <c r="C50" s="9">
        <v>74</v>
      </c>
      <c r="D50" s="10">
        <v>39</v>
      </c>
      <c r="E50" s="11"/>
      <c r="F50" s="12"/>
      <c r="G50" s="11"/>
      <c r="H50" s="10"/>
      <c r="I50" s="11"/>
      <c r="J50" s="12"/>
      <c r="K50" s="11"/>
      <c r="L50" s="12"/>
      <c r="M50" s="11"/>
      <c r="N50" s="10"/>
      <c r="O50" s="11"/>
      <c r="P50" s="10"/>
      <c r="Q50" s="11"/>
      <c r="R50" s="12"/>
      <c r="S50" s="11"/>
      <c r="T50" s="12"/>
      <c r="U50" s="11"/>
      <c r="V50" s="12"/>
      <c r="W50" s="11"/>
      <c r="X50" s="12"/>
      <c r="Y50" s="11"/>
      <c r="Z50" s="12"/>
      <c r="AA50" s="14">
        <f t="shared" si="1"/>
        <v>39</v>
      </c>
      <c r="AB50" s="11"/>
    </row>
    <row r="51" spans="1:28">
      <c r="A51" s="7" t="s">
        <v>92</v>
      </c>
      <c r="B51" s="13" t="s">
        <v>75</v>
      </c>
      <c r="C51" s="9">
        <v>74</v>
      </c>
      <c r="D51" s="28">
        <v>39</v>
      </c>
      <c r="E51" s="11"/>
      <c r="F51" s="12"/>
      <c r="G51" s="11"/>
      <c r="H51" s="10"/>
      <c r="I51" s="11"/>
      <c r="J51" s="12"/>
      <c r="K51" s="11"/>
      <c r="L51" s="12"/>
      <c r="M51" s="11"/>
      <c r="N51" s="10"/>
      <c r="O51" s="11"/>
      <c r="P51" s="10"/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14">
        <f t="shared" si="1"/>
        <v>39</v>
      </c>
      <c r="AB51" s="11"/>
    </row>
    <row r="52" spans="1:28">
      <c r="A52" s="7" t="s">
        <v>82</v>
      </c>
      <c r="B52" s="8" t="s">
        <v>37</v>
      </c>
      <c r="C52" s="9">
        <v>75</v>
      </c>
      <c r="D52" s="10">
        <v>31</v>
      </c>
      <c r="E52" s="11"/>
      <c r="F52" s="12"/>
      <c r="G52" s="11"/>
      <c r="H52" s="10"/>
      <c r="I52" s="11"/>
      <c r="J52" s="12"/>
      <c r="K52" s="11"/>
      <c r="L52" s="12"/>
      <c r="M52" s="11"/>
      <c r="N52" s="10"/>
      <c r="O52" s="11"/>
      <c r="P52" s="10"/>
      <c r="Q52" s="11"/>
      <c r="R52" s="12"/>
      <c r="S52" s="11"/>
      <c r="T52" s="12"/>
      <c r="U52" s="11"/>
      <c r="V52" s="12"/>
      <c r="W52" s="11"/>
      <c r="X52" s="12"/>
      <c r="Y52" s="11"/>
      <c r="Z52" s="12"/>
      <c r="AA52" s="14">
        <f t="shared" si="1"/>
        <v>31</v>
      </c>
      <c r="AB52" s="11"/>
    </row>
    <row r="53" spans="1:28">
      <c r="A53" s="11" t="s">
        <v>40</v>
      </c>
      <c r="B53" s="24" t="s">
        <v>41</v>
      </c>
      <c r="C53" s="11"/>
      <c r="D53" s="10"/>
      <c r="E53" s="11">
        <v>89</v>
      </c>
      <c r="F53" s="12">
        <v>4</v>
      </c>
      <c r="G53" s="11"/>
      <c r="H53" s="10"/>
      <c r="I53" s="14"/>
      <c r="J53" s="12"/>
      <c r="K53" s="11"/>
      <c r="L53" s="10"/>
      <c r="M53" s="11">
        <v>149</v>
      </c>
      <c r="N53" s="10">
        <v>8</v>
      </c>
      <c r="O53" s="11"/>
      <c r="P53" s="10"/>
      <c r="Q53" s="11"/>
      <c r="R53" s="10"/>
      <c r="S53" s="11"/>
      <c r="T53" s="10"/>
      <c r="U53" s="11"/>
      <c r="V53" s="10"/>
      <c r="W53" s="11">
        <v>76</v>
      </c>
      <c r="X53" s="10">
        <v>13</v>
      </c>
      <c r="Y53" s="11"/>
      <c r="Z53" s="10"/>
      <c r="AA53" s="14">
        <f t="shared" si="1"/>
        <v>25</v>
      </c>
      <c r="AB53" s="11"/>
    </row>
    <row r="54" spans="1:28">
      <c r="A54" s="7" t="s">
        <v>68</v>
      </c>
      <c r="B54" s="8" t="s">
        <v>96</v>
      </c>
      <c r="C54" s="9">
        <v>84</v>
      </c>
      <c r="D54" s="10">
        <v>2</v>
      </c>
      <c r="E54" s="11">
        <v>82</v>
      </c>
      <c r="F54" s="12">
        <v>20</v>
      </c>
      <c r="G54" s="11"/>
      <c r="H54" s="10"/>
      <c r="I54" s="11"/>
      <c r="J54" s="12"/>
      <c r="K54" s="11"/>
      <c r="L54" s="12"/>
      <c r="M54" s="11"/>
      <c r="N54" s="10"/>
      <c r="O54" s="11"/>
      <c r="P54" s="10"/>
      <c r="Q54" s="11"/>
      <c r="R54" s="12"/>
      <c r="S54" s="11"/>
      <c r="T54" s="12"/>
      <c r="U54" s="11"/>
      <c r="V54" s="12"/>
      <c r="W54" s="11"/>
      <c r="X54" s="12"/>
      <c r="Y54" s="11"/>
      <c r="Z54" s="12"/>
      <c r="AA54" s="14">
        <f t="shared" si="1"/>
        <v>22</v>
      </c>
      <c r="AB54" s="11"/>
    </row>
    <row r="55" spans="1:28">
      <c r="A55" s="11" t="s">
        <v>61</v>
      </c>
      <c r="B55" s="11" t="s">
        <v>14</v>
      </c>
      <c r="C55" s="11"/>
      <c r="D55" s="10"/>
      <c r="E55" s="11"/>
      <c r="F55" s="10"/>
      <c r="G55" s="11">
        <v>79</v>
      </c>
      <c r="H55" s="10">
        <v>2</v>
      </c>
      <c r="I55" s="11"/>
      <c r="J55" s="12"/>
      <c r="K55" s="11"/>
      <c r="L55" s="10"/>
      <c r="M55" s="11"/>
      <c r="N55" s="10"/>
      <c r="O55" s="11">
        <v>72</v>
      </c>
      <c r="P55" s="10">
        <v>18</v>
      </c>
      <c r="Q55" s="11"/>
      <c r="R55" s="10"/>
      <c r="S55" s="11"/>
      <c r="T55" s="10"/>
      <c r="U55" s="11"/>
      <c r="V55" s="10"/>
      <c r="W55" s="11"/>
      <c r="X55" s="10"/>
      <c r="Y55" s="11"/>
      <c r="Z55" s="10"/>
      <c r="AA55" s="14">
        <f t="shared" si="1"/>
        <v>20</v>
      </c>
      <c r="AB55" s="11"/>
    </row>
    <row r="56" spans="1:28">
      <c r="A56" s="11" t="s">
        <v>89</v>
      </c>
      <c r="B56" s="24" t="s">
        <v>6</v>
      </c>
      <c r="C56" s="11"/>
      <c r="D56" s="10"/>
      <c r="E56" s="11"/>
      <c r="F56" s="12"/>
      <c r="G56" s="11">
        <v>73</v>
      </c>
      <c r="H56" s="10">
        <v>17</v>
      </c>
      <c r="I56" s="11"/>
      <c r="J56" s="12"/>
      <c r="K56" s="11"/>
      <c r="L56" s="10"/>
      <c r="M56" s="11"/>
      <c r="N56" s="10"/>
      <c r="O56" s="11"/>
      <c r="P56" s="10"/>
      <c r="Q56" s="11"/>
      <c r="R56" s="10"/>
      <c r="S56" s="11"/>
      <c r="T56" s="10"/>
      <c r="U56" s="11"/>
      <c r="V56" s="10"/>
      <c r="W56" s="11"/>
      <c r="X56" s="10"/>
      <c r="Y56" s="11"/>
      <c r="Z56" s="10"/>
      <c r="AA56" s="14">
        <f t="shared" si="1"/>
        <v>17</v>
      </c>
      <c r="AB56" s="11"/>
    </row>
    <row r="57" spans="1:28">
      <c r="A57" s="11" t="s">
        <v>119</v>
      </c>
      <c r="B57" s="11" t="s">
        <v>96</v>
      </c>
      <c r="C57" s="11"/>
      <c r="D57" s="10"/>
      <c r="E57" s="11"/>
      <c r="F57" s="10"/>
      <c r="G57" s="11"/>
      <c r="H57" s="10"/>
      <c r="I57" s="11"/>
      <c r="J57" s="12"/>
      <c r="K57" s="11"/>
      <c r="L57" s="10"/>
      <c r="M57" s="11"/>
      <c r="N57" s="10"/>
      <c r="O57" s="11"/>
      <c r="P57" s="10"/>
      <c r="Q57" s="11">
        <v>77</v>
      </c>
      <c r="R57" s="10">
        <v>10</v>
      </c>
      <c r="S57" s="11"/>
      <c r="T57" s="10"/>
      <c r="U57" s="11"/>
      <c r="V57" s="10"/>
      <c r="W57" s="11">
        <v>83</v>
      </c>
      <c r="X57" s="10">
        <v>5</v>
      </c>
      <c r="Y57" s="11"/>
      <c r="Z57" s="10"/>
      <c r="AA57" s="14">
        <f t="shared" si="1"/>
        <v>15</v>
      </c>
      <c r="AB57" s="11"/>
    </row>
    <row r="58" spans="1:28">
      <c r="A58" s="11" t="s">
        <v>78</v>
      </c>
      <c r="B58" s="24" t="s">
        <v>79</v>
      </c>
      <c r="C58" s="11"/>
      <c r="D58" s="10"/>
      <c r="E58" s="11">
        <v>86</v>
      </c>
      <c r="F58" s="12">
        <v>12</v>
      </c>
      <c r="G58" s="11"/>
      <c r="H58" s="10"/>
      <c r="I58" s="11"/>
      <c r="J58" s="12"/>
      <c r="K58" s="11"/>
      <c r="L58" s="10"/>
      <c r="M58" s="11"/>
      <c r="N58" s="10"/>
      <c r="O58" s="11"/>
      <c r="P58" s="10"/>
      <c r="Q58" s="11"/>
      <c r="R58" s="10"/>
      <c r="S58" s="11"/>
      <c r="T58" s="10"/>
      <c r="U58" s="11"/>
      <c r="V58" s="10"/>
      <c r="W58" s="11"/>
      <c r="X58" s="10"/>
      <c r="Y58" s="11"/>
      <c r="Z58" s="10"/>
      <c r="AA58" s="14">
        <f t="shared" si="1"/>
        <v>12</v>
      </c>
      <c r="AB58" s="11"/>
    </row>
    <row r="59" spans="1:28">
      <c r="A59" s="11" t="s">
        <v>62</v>
      </c>
      <c r="B59" s="11" t="s">
        <v>96</v>
      </c>
      <c r="C59" s="11"/>
      <c r="D59" s="10"/>
      <c r="E59" s="11"/>
      <c r="F59" s="10"/>
      <c r="G59" s="11"/>
      <c r="H59" s="10"/>
      <c r="I59" s="11"/>
      <c r="J59" s="12"/>
      <c r="K59" s="11"/>
      <c r="L59" s="10"/>
      <c r="M59" s="11"/>
      <c r="N59" s="10"/>
      <c r="O59" s="11">
        <v>76</v>
      </c>
      <c r="P59" s="10">
        <v>8</v>
      </c>
      <c r="Q59" s="11"/>
      <c r="R59" s="10"/>
      <c r="S59" s="11"/>
      <c r="T59" s="10"/>
      <c r="U59" s="11"/>
      <c r="V59" s="10"/>
      <c r="W59" s="11"/>
      <c r="X59" s="10"/>
      <c r="Y59" s="11"/>
      <c r="Z59" s="10"/>
      <c r="AA59" s="14">
        <f t="shared" si="1"/>
        <v>8</v>
      </c>
      <c r="AB59" s="11"/>
    </row>
    <row r="60" spans="1:28">
      <c r="A60" s="11" t="s">
        <v>63</v>
      </c>
      <c r="B60" s="11" t="s">
        <v>96</v>
      </c>
      <c r="C60" s="11"/>
      <c r="D60" s="10"/>
      <c r="E60" s="11"/>
      <c r="F60" s="10"/>
      <c r="G60" s="11"/>
      <c r="H60" s="10"/>
      <c r="I60" s="11"/>
      <c r="J60" s="12"/>
      <c r="K60" s="11">
        <v>86</v>
      </c>
      <c r="L60" s="10">
        <v>4</v>
      </c>
      <c r="M60" s="11"/>
      <c r="N60" s="10"/>
      <c r="O60" s="11">
        <v>85</v>
      </c>
      <c r="P60" s="10">
        <v>4</v>
      </c>
      <c r="Q60" s="11"/>
      <c r="R60" s="10"/>
      <c r="S60" s="11"/>
      <c r="T60" s="10"/>
      <c r="U60" s="11"/>
      <c r="V60" s="10"/>
      <c r="W60" s="11"/>
      <c r="X60" s="10"/>
      <c r="Y60" s="11"/>
      <c r="Z60" s="10"/>
      <c r="AA60" s="14">
        <f t="shared" si="1"/>
        <v>8</v>
      </c>
      <c r="AB60" s="11"/>
    </row>
    <row r="61" spans="1:28">
      <c r="A61" s="7" t="s">
        <v>121</v>
      </c>
      <c r="B61" s="13" t="s">
        <v>14</v>
      </c>
      <c r="C61" s="9"/>
      <c r="D61" s="28"/>
      <c r="E61" s="11"/>
      <c r="F61" s="12"/>
      <c r="G61" s="11"/>
      <c r="H61" s="10"/>
      <c r="I61" s="11"/>
      <c r="J61" s="12"/>
      <c r="K61" s="11"/>
      <c r="L61" s="12"/>
      <c r="M61" s="11"/>
      <c r="N61" s="10"/>
      <c r="O61" s="11"/>
      <c r="P61" s="10"/>
      <c r="Q61" s="11"/>
      <c r="R61" s="12"/>
      <c r="S61" s="11"/>
      <c r="T61" s="12"/>
      <c r="U61" s="11"/>
      <c r="V61" s="12"/>
      <c r="W61" s="11">
        <v>83</v>
      </c>
      <c r="X61" s="12">
        <v>5</v>
      </c>
      <c r="Y61" s="11"/>
      <c r="Z61" s="12"/>
      <c r="AA61" s="14">
        <f t="shared" si="1"/>
        <v>5</v>
      </c>
      <c r="AB61" s="11"/>
    </row>
    <row r="62" spans="1:28">
      <c r="A62" s="11" t="s">
        <v>81</v>
      </c>
      <c r="B62" s="11" t="s">
        <v>96</v>
      </c>
      <c r="C62" s="11"/>
      <c r="D62" s="10"/>
      <c r="E62" s="11"/>
      <c r="F62" s="10"/>
      <c r="G62" s="11"/>
      <c r="H62" s="10"/>
      <c r="I62" s="11"/>
      <c r="J62" s="12"/>
      <c r="K62" s="11">
        <v>89</v>
      </c>
      <c r="L62" s="10">
        <v>2</v>
      </c>
      <c r="M62" s="11"/>
      <c r="N62" s="10"/>
      <c r="O62" s="11"/>
      <c r="P62" s="10"/>
      <c r="Q62" s="11"/>
      <c r="R62" s="10"/>
      <c r="S62" s="11"/>
      <c r="T62" s="10"/>
      <c r="U62" s="11"/>
      <c r="V62" s="10"/>
      <c r="W62" s="11"/>
      <c r="X62" s="10"/>
      <c r="Y62" s="11"/>
      <c r="Z62" s="10"/>
      <c r="AA62" s="14">
        <f t="shared" si="1"/>
        <v>2</v>
      </c>
      <c r="AB62" s="11"/>
    </row>
    <row r="63" spans="1:28">
      <c r="S63" s="1" t="s">
        <v>136</v>
      </c>
    </row>
  </sheetData>
  <sortState xmlns:xlrd2="http://schemas.microsoft.com/office/spreadsheetml/2017/richdata2" ref="A4:AB10">
    <sortCondition descending="1" ref="AB4:AB10"/>
    <sortCondition descending="1" ref="AA4:AA10"/>
  </sortState>
  <mergeCells count="15">
    <mergeCell ref="A1:B1"/>
    <mergeCell ref="C2:D2"/>
    <mergeCell ref="E2:F2"/>
    <mergeCell ref="G2:H2"/>
    <mergeCell ref="I2:J2"/>
    <mergeCell ref="U2:V2"/>
    <mergeCell ref="W2:X2"/>
    <mergeCell ref="Y2:Z2"/>
    <mergeCell ref="A2:A3"/>
    <mergeCell ref="B2:B3"/>
    <mergeCell ref="K2:L2"/>
    <mergeCell ref="M2:N2"/>
    <mergeCell ref="O2:P2"/>
    <mergeCell ref="Q2:R2"/>
    <mergeCell ref="S2:T2"/>
  </mergeCell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2"/>
  <sheetViews>
    <sheetView tabSelected="1" zoomScale="60" zoomScaleNormal="60" workbookViewId="0">
      <pane xSplit="1" topLeftCell="B1" activePane="topRight" state="frozen"/>
      <selection activeCell="A2" sqref="A2"/>
      <selection pane="topRight" activeCell="AA7" sqref="AA7"/>
    </sheetView>
  </sheetViews>
  <sheetFormatPr defaultColWidth="8.85546875" defaultRowHeight="15"/>
  <cols>
    <col min="1" max="1" width="20.42578125" style="1" customWidth="1"/>
    <col min="2" max="2" width="24.42578125" style="1" customWidth="1"/>
    <col min="3" max="3" width="11.42578125" style="1" customWidth="1"/>
    <col min="4" max="4" width="12.42578125" style="1" customWidth="1"/>
    <col min="5" max="5" width="11" style="1" customWidth="1"/>
    <col min="6" max="6" width="11.42578125" style="1" customWidth="1"/>
    <col min="7" max="7" width="11" style="1" customWidth="1"/>
    <col min="8" max="8" width="11.7109375" style="1" customWidth="1"/>
    <col min="9" max="9" width="11.42578125" style="1" customWidth="1"/>
    <col min="10" max="10" width="12.42578125" style="2" customWidth="1"/>
    <col min="11" max="11" width="11.42578125" style="1" customWidth="1"/>
    <col min="12" max="12" width="12.42578125" style="1" customWidth="1"/>
    <col min="13" max="13" width="11.42578125" style="1" customWidth="1"/>
    <col min="14" max="14" width="12.42578125" style="1" customWidth="1"/>
    <col min="15" max="15" width="11.42578125" style="1" customWidth="1"/>
    <col min="16" max="16" width="12.42578125" style="1" customWidth="1"/>
    <col min="17" max="17" width="11.42578125" style="1" customWidth="1"/>
    <col min="18" max="18" width="12.42578125" style="2" customWidth="1"/>
    <col min="19" max="19" width="11.42578125" style="1" customWidth="1"/>
    <col min="20" max="20" width="12.42578125" style="1" customWidth="1"/>
    <col min="21" max="21" width="11.42578125" style="1" customWidth="1"/>
    <col min="22" max="22" width="12.42578125" style="1" customWidth="1"/>
    <col min="23" max="23" width="11.42578125" style="1" customWidth="1"/>
    <col min="24" max="24" width="12.42578125" style="1" customWidth="1"/>
    <col min="25" max="25" width="11" style="2" customWidth="1"/>
    <col min="26" max="26" width="12.7109375" style="2" customWidth="1"/>
    <col min="27" max="16384" width="8.85546875" style="1"/>
  </cols>
  <sheetData>
    <row r="1" spans="1:30" customFormat="1" ht="87" customHeight="1">
      <c r="A1" s="69" t="s">
        <v>0</v>
      </c>
      <c r="B1" s="69"/>
      <c r="C1" t="s">
        <v>1</v>
      </c>
      <c r="J1" s="2"/>
      <c r="L1" s="2"/>
      <c r="R1" s="2"/>
      <c r="T1" s="2"/>
      <c r="V1" s="2"/>
      <c r="X1" s="2"/>
      <c r="Z1" s="2"/>
      <c r="AC1" s="2"/>
      <c r="AD1" s="15"/>
    </row>
    <row r="2" spans="1:30" ht="90.75" customHeight="1">
      <c r="A2" s="65" t="s">
        <v>2</v>
      </c>
      <c r="B2" s="65" t="s">
        <v>3</v>
      </c>
      <c r="C2" s="63" t="s">
        <v>4</v>
      </c>
      <c r="D2" s="63"/>
      <c r="E2" s="64" t="s">
        <v>5</v>
      </c>
      <c r="F2" s="64"/>
      <c r="G2" s="63" t="s">
        <v>6</v>
      </c>
      <c r="H2" s="63"/>
      <c r="I2" s="64" t="s">
        <v>7</v>
      </c>
      <c r="J2" s="64"/>
      <c r="K2" s="63" t="s">
        <v>8</v>
      </c>
      <c r="L2" s="63"/>
      <c r="M2" s="64" t="s">
        <v>100</v>
      </c>
      <c r="N2" s="64"/>
      <c r="O2" s="64" t="s">
        <v>11</v>
      </c>
      <c r="P2" s="64"/>
      <c r="Q2" s="63" t="s">
        <v>12</v>
      </c>
      <c r="R2" s="63"/>
      <c r="S2" s="63" t="s">
        <v>13</v>
      </c>
      <c r="T2" s="63"/>
      <c r="U2" s="63" t="s">
        <v>14</v>
      </c>
      <c r="V2" s="63"/>
      <c r="W2" s="64" t="s">
        <v>15</v>
      </c>
      <c r="X2" s="64"/>
      <c r="Y2" s="16" t="s">
        <v>94</v>
      </c>
      <c r="Z2" s="17" t="s">
        <v>17</v>
      </c>
    </row>
    <row r="3" spans="1:30" ht="67.5" customHeight="1">
      <c r="A3" s="66"/>
      <c r="B3" s="66"/>
      <c r="C3" s="3" t="s">
        <v>18</v>
      </c>
      <c r="D3" s="4" t="s">
        <v>19</v>
      </c>
      <c r="E3" s="5" t="s">
        <v>18</v>
      </c>
      <c r="F3" s="6" t="s">
        <v>19</v>
      </c>
      <c r="G3" s="3" t="s">
        <v>18</v>
      </c>
      <c r="H3" s="4" t="s">
        <v>19</v>
      </c>
      <c r="I3" s="5" t="s">
        <v>18</v>
      </c>
      <c r="J3" s="6" t="s">
        <v>19</v>
      </c>
      <c r="K3" s="3" t="s">
        <v>18</v>
      </c>
      <c r="L3" s="4" t="s">
        <v>19</v>
      </c>
      <c r="M3" s="5" t="s">
        <v>18</v>
      </c>
      <c r="N3" s="6" t="s">
        <v>19</v>
      </c>
      <c r="O3" s="5" t="s">
        <v>18</v>
      </c>
      <c r="P3" s="6" t="s">
        <v>19</v>
      </c>
      <c r="Q3" s="3" t="s">
        <v>18</v>
      </c>
      <c r="R3" s="4" t="s">
        <v>19</v>
      </c>
      <c r="S3" s="3" t="s">
        <v>18</v>
      </c>
      <c r="T3" s="4" t="s">
        <v>19</v>
      </c>
      <c r="U3" s="3" t="s">
        <v>18</v>
      </c>
      <c r="V3" s="4" t="s">
        <v>19</v>
      </c>
      <c r="W3" s="5" t="s">
        <v>18</v>
      </c>
      <c r="X3" s="6" t="s">
        <v>19</v>
      </c>
      <c r="Y3" s="3"/>
      <c r="Z3" s="27"/>
    </row>
    <row r="4" spans="1:30">
      <c r="A4" s="54" t="s">
        <v>102</v>
      </c>
      <c r="B4" s="54" t="s">
        <v>7</v>
      </c>
      <c r="C4" s="20">
        <v>95</v>
      </c>
      <c r="D4" s="10">
        <v>20</v>
      </c>
      <c r="E4" s="11"/>
      <c r="F4" s="12"/>
      <c r="G4" s="11">
        <v>82</v>
      </c>
      <c r="H4" s="10">
        <v>16</v>
      </c>
      <c r="I4" s="11">
        <v>80</v>
      </c>
      <c r="J4" s="12">
        <v>36</v>
      </c>
      <c r="K4" s="11">
        <v>94</v>
      </c>
      <c r="L4" s="10">
        <v>12</v>
      </c>
      <c r="M4" s="11">
        <v>82</v>
      </c>
      <c r="N4" s="10">
        <v>32</v>
      </c>
      <c r="O4" s="11">
        <v>95</v>
      </c>
      <c r="P4" s="10">
        <v>20</v>
      </c>
      <c r="Q4" s="11">
        <v>25</v>
      </c>
      <c r="R4" s="12">
        <v>8</v>
      </c>
      <c r="S4" s="11">
        <v>94</v>
      </c>
      <c r="T4" s="10">
        <v>4</v>
      </c>
      <c r="U4" s="11">
        <v>88</v>
      </c>
      <c r="V4" s="12">
        <v>24</v>
      </c>
      <c r="W4" s="11">
        <v>85</v>
      </c>
      <c r="X4" s="10">
        <v>24</v>
      </c>
      <c r="Y4" s="18">
        <f t="shared" ref="Y4:Y20" si="0">X4+V4+T4+R4+P4+N4+L4+J4+H4+F4+D4</f>
        <v>196</v>
      </c>
      <c r="Z4" s="61">
        <f>Y4-T4-R4-L4-H4</f>
        <v>156</v>
      </c>
      <c r="AA4" s="1" t="s">
        <v>130</v>
      </c>
    </row>
    <row r="5" spans="1:30">
      <c r="A5" s="53" t="s">
        <v>103</v>
      </c>
      <c r="B5" s="53" t="s">
        <v>104</v>
      </c>
      <c r="C5" s="20"/>
      <c r="D5" s="10"/>
      <c r="E5" s="11">
        <v>89</v>
      </c>
      <c r="F5" s="12">
        <v>24</v>
      </c>
      <c r="G5" s="11">
        <v>94</v>
      </c>
      <c r="H5" s="10">
        <v>14</v>
      </c>
      <c r="I5" s="11">
        <v>86</v>
      </c>
      <c r="J5" s="12">
        <v>32</v>
      </c>
      <c r="K5" s="11">
        <v>88</v>
      </c>
      <c r="L5" s="10">
        <v>18</v>
      </c>
      <c r="M5" s="11">
        <v>85</v>
      </c>
      <c r="N5" s="10">
        <v>28</v>
      </c>
      <c r="O5" s="11">
        <v>79</v>
      </c>
      <c r="P5" s="10">
        <v>24</v>
      </c>
      <c r="Q5" s="11">
        <v>19</v>
      </c>
      <c r="R5" s="10">
        <v>2</v>
      </c>
      <c r="S5" s="11">
        <v>83</v>
      </c>
      <c r="T5" s="10">
        <v>8</v>
      </c>
      <c r="U5" s="11">
        <v>94</v>
      </c>
      <c r="V5" s="10">
        <v>17</v>
      </c>
      <c r="W5" s="11">
        <v>84</v>
      </c>
      <c r="X5" s="10">
        <v>28</v>
      </c>
      <c r="Y5" s="18">
        <f t="shared" si="0"/>
        <v>195</v>
      </c>
      <c r="Z5" s="59">
        <f>Y5-T5-R5-H5-V5</f>
        <v>154</v>
      </c>
      <c r="AA5" s="1" t="s">
        <v>128</v>
      </c>
    </row>
    <row r="6" spans="1:30">
      <c r="A6" s="53" t="s">
        <v>101</v>
      </c>
      <c r="B6" s="53" t="s">
        <v>96</v>
      </c>
      <c r="C6" s="20">
        <v>93</v>
      </c>
      <c r="D6" s="10">
        <v>22</v>
      </c>
      <c r="E6" s="11">
        <v>93</v>
      </c>
      <c r="F6" s="12">
        <v>20</v>
      </c>
      <c r="G6" s="11">
        <v>80</v>
      </c>
      <c r="H6" s="10">
        <v>18</v>
      </c>
      <c r="I6" s="11"/>
      <c r="J6" s="12"/>
      <c r="K6" s="11">
        <v>91</v>
      </c>
      <c r="L6" s="10">
        <v>14</v>
      </c>
      <c r="M6" s="11">
        <v>75</v>
      </c>
      <c r="N6" s="10">
        <v>36</v>
      </c>
      <c r="O6" s="11"/>
      <c r="P6" s="10"/>
      <c r="Q6" s="11"/>
      <c r="R6" s="12"/>
      <c r="S6" s="11"/>
      <c r="T6" s="10"/>
      <c r="U6" s="11">
        <v>84</v>
      </c>
      <c r="V6" s="12">
        <v>26</v>
      </c>
      <c r="W6" s="11"/>
      <c r="X6" s="10"/>
      <c r="Y6" s="18">
        <f t="shared" si="0"/>
        <v>136</v>
      </c>
      <c r="Z6" s="12"/>
    </row>
    <row r="7" spans="1:30">
      <c r="A7" s="53" t="s">
        <v>105</v>
      </c>
      <c r="B7" s="53" t="s">
        <v>106</v>
      </c>
      <c r="C7" s="21">
        <v>88</v>
      </c>
      <c r="D7" s="10">
        <v>24</v>
      </c>
      <c r="E7" s="11">
        <v>94</v>
      </c>
      <c r="F7" s="12">
        <v>16</v>
      </c>
      <c r="G7" s="11">
        <v>74</v>
      </c>
      <c r="H7" s="10">
        <v>20</v>
      </c>
      <c r="I7" s="11"/>
      <c r="J7" s="12"/>
      <c r="K7" s="11"/>
      <c r="L7" s="10"/>
      <c r="M7" s="11">
        <v>88</v>
      </c>
      <c r="N7" s="10">
        <v>24</v>
      </c>
      <c r="O7" s="11"/>
      <c r="P7" s="10"/>
      <c r="Q7" s="11"/>
      <c r="R7" s="12"/>
      <c r="S7" s="11"/>
      <c r="T7" s="10"/>
      <c r="U7" s="11"/>
      <c r="V7" s="12"/>
      <c r="W7" s="11">
        <v>81</v>
      </c>
      <c r="X7" s="10">
        <v>32</v>
      </c>
      <c r="Y7" s="18">
        <f t="shared" si="0"/>
        <v>116</v>
      </c>
      <c r="Z7" s="12"/>
    </row>
    <row r="8" spans="1:30">
      <c r="A8" s="53" t="s">
        <v>109</v>
      </c>
      <c r="B8" s="54" t="s">
        <v>91</v>
      </c>
      <c r="C8" s="22">
        <v>103</v>
      </c>
      <c r="D8" s="10">
        <v>13</v>
      </c>
      <c r="E8" s="11"/>
      <c r="F8" s="12"/>
      <c r="G8" s="11">
        <v>100</v>
      </c>
      <c r="H8" s="10">
        <v>10</v>
      </c>
      <c r="I8" s="11">
        <v>109</v>
      </c>
      <c r="J8" s="12">
        <v>8</v>
      </c>
      <c r="K8" s="11">
        <v>90</v>
      </c>
      <c r="L8" s="10">
        <v>16</v>
      </c>
      <c r="M8" s="11">
        <v>91</v>
      </c>
      <c r="N8" s="10">
        <v>16</v>
      </c>
      <c r="O8" s="11"/>
      <c r="P8" s="10"/>
      <c r="Q8" s="11">
        <v>31</v>
      </c>
      <c r="R8" s="12">
        <v>6</v>
      </c>
      <c r="S8" s="11">
        <v>92</v>
      </c>
      <c r="T8" s="10">
        <v>6</v>
      </c>
      <c r="U8" s="11">
        <v>93</v>
      </c>
      <c r="V8" s="10">
        <v>21</v>
      </c>
      <c r="W8" s="11">
        <v>94</v>
      </c>
      <c r="X8" s="10">
        <v>16</v>
      </c>
      <c r="Y8" s="18">
        <f t="shared" si="0"/>
        <v>112</v>
      </c>
      <c r="Z8" s="12"/>
    </row>
    <row r="9" spans="1:30">
      <c r="A9" s="54" t="s">
        <v>110</v>
      </c>
      <c r="B9" s="54" t="s">
        <v>7</v>
      </c>
      <c r="C9" s="20">
        <v>102</v>
      </c>
      <c r="D9" s="10">
        <v>16</v>
      </c>
      <c r="E9" s="11"/>
      <c r="F9" s="12"/>
      <c r="G9" s="11"/>
      <c r="H9" s="10"/>
      <c r="I9" s="11">
        <v>99</v>
      </c>
      <c r="J9" s="12">
        <v>24</v>
      </c>
      <c r="K9" s="11">
        <v>102</v>
      </c>
      <c r="L9" s="10">
        <v>10</v>
      </c>
      <c r="M9" s="11">
        <v>99</v>
      </c>
      <c r="N9" s="10">
        <v>10</v>
      </c>
      <c r="O9" s="11">
        <v>103</v>
      </c>
      <c r="P9" s="10">
        <v>16</v>
      </c>
      <c r="Q9" s="11"/>
      <c r="R9" s="12"/>
      <c r="S9" s="11">
        <v>100</v>
      </c>
      <c r="T9" s="10">
        <v>2</v>
      </c>
      <c r="U9" s="11">
        <v>98</v>
      </c>
      <c r="V9" s="10">
        <v>12</v>
      </c>
      <c r="W9" s="11">
        <v>101</v>
      </c>
      <c r="X9" s="10">
        <v>6</v>
      </c>
      <c r="Y9" s="18">
        <f t="shared" si="0"/>
        <v>96</v>
      </c>
      <c r="Z9" s="12"/>
    </row>
    <row r="10" spans="1:30">
      <c r="A10" s="54" t="s">
        <v>107</v>
      </c>
      <c r="B10" s="54" t="s">
        <v>108</v>
      </c>
      <c r="C10" s="20">
        <v>100</v>
      </c>
      <c r="D10" s="10">
        <v>18</v>
      </c>
      <c r="E10" s="11"/>
      <c r="F10" s="12"/>
      <c r="G10" s="11"/>
      <c r="H10" s="10"/>
      <c r="I10" s="11">
        <v>87</v>
      </c>
      <c r="J10" s="12">
        <v>28</v>
      </c>
      <c r="K10" s="11"/>
      <c r="L10" s="10"/>
      <c r="M10" s="11">
        <v>90</v>
      </c>
      <c r="N10" s="10">
        <v>20</v>
      </c>
      <c r="O10" s="11"/>
      <c r="P10" s="10"/>
      <c r="Q10" s="11"/>
      <c r="R10" s="12"/>
      <c r="S10" s="11"/>
      <c r="T10" s="10"/>
      <c r="U10" s="11">
        <v>93</v>
      </c>
      <c r="V10" s="12">
        <v>21</v>
      </c>
      <c r="W10" s="11"/>
      <c r="X10" s="10"/>
      <c r="Y10" s="18">
        <f t="shared" si="0"/>
        <v>87</v>
      </c>
      <c r="Z10" s="12"/>
    </row>
    <row r="11" spans="1:30">
      <c r="A11" s="54" t="s">
        <v>113</v>
      </c>
      <c r="B11" s="54" t="s">
        <v>6</v>
      </c>
      <c r="C11" s="20">
        <v>109</v>
      </c>
      <c r="D11" s="10">
        <v>6</v>
      </c>
      <c r="E11" s="11"/>
      <c r="F11" s="12"/>
      <c r="G11" s="11">
        <v>102</v>
      </c>
      <c r="H11" s="10">
        <v>8</v>
      </c>
      <c r="I11" s="11">
        <v>105</v>
      </c>
      <c r="J11" s="12">
        <v>10</v>
      </c>
      <c r="K11" s="11">
        <v>107</v>
      </c>
      <c r="L11" s="10">
        <v>5</v>
      </c>
      <c r="M11" s="11"/>
      <c r="N11" s="10"/>
      <c r="O11" s="11">
        <v>106</v>
      </c>
      <c r="P11" s="10">
        <v>6</v>
      </c>
      <c r="Q11" s="11"/>
      <c r="R11" s="10"/>
      <c r="S11" s="11"/>
      <c r="T11" s="10"/>
      <c r="U11" s="11">
        <v>94</v>
      </c>
      <c r="V11" s="10">
        <v>17</v>
      </c>
      <c r="W11" s="11">
        <v>93</v>
      </c>
      <c r="X11" s="10">
        <v>20</v>
      </c>
      <c r="Y11" s="18">
        <f t="shared" si="0"/>
        <v>72</v>
      </c>
      <c r="Z11" s="10"/>
    </row>
    <row r="12" spans="1:30">
      <c r="A12" s="53" t="s">
        <v>111</v>
      </c>
      <c r="B12" s="54" t="s">
        <v>75</v>
      </c>
      <c r="C12" s="22">
        <v>104</v>
      </c>
      <c r="D12" s="10">
        <v>10</v>
      </c>
      <c r="E12" s="11">
        <v>115</v>
      </c>
      <c r="F12" s="12">
        <v>4</v>
      </c>
      <c r="G12" s="11">
        <v>108</v>
      </c>
      <c r="H12" s="10">
        <v>4</v>
      </c>
      <c r="I12" s="11">
        <v>107</v>
      </c>
      <c r="J12" s="12">
        <v>16</v>
      </c>
      <c r="K12" s="11">
        <v>103</v>
      </c>
      <c r="L12" s="10">
        <v>8</v>
      </c>
      <c r="M12" s="11">
        <v>99</v>
      </c>
      <c r="N12" s="10">
        <v>10</v>
      </c>
      <c r="O12" s="11"/>
      <c r="P12" s="10"/>
      <c r="Q12" s="11">
        <v>32</v>
      </c>
      <c r="R12" s="12">
        <v>4</v>
      </c>
      <c r="S12" s="11"/>
      <c r="T12" s="10"/>
      <c r="U12" s="11">
        <v>105</v>
      </c>
      <c r="V12" s="12">
        <v>8</v>
      </c>
      <c r="W12" s="11">
        <v>101</v>
      </c>
      <c r="X12" s="10">
        <v>6</v>
      </c>
      <c r="Y12" s="18">
        <f t="shared" si="0"/>
        <v>70</v>
      </c>
      <c r="Z12" s="12"/>
    </row>
    <row r="13" spans="1:30">
      <c r="A13" s="58" t="s">
        <v>116</v>
      </c>
      <c r="B13" s="55" t="s">
        <v>15</v>
      </c>
      <c r="C13" s="23">
        <v>107</v>
      </c>
      <c r="D13" s="10">
        <v>8</v>
      </c>
      <c r="E13" s="11">
        <v>105</v>
      </c>
      <c r="F13" s="12">
        <v>12</v>
      </c>
      <c r="G13" s="11">
        <v>112</v>
      </c>
      <c r="H13" s="10">
        <v>2</v>
      </c>
      <c r="I13" s="11"/>
      <c r="J13" s="12"/>
      <c r="K13" s="11">
        <v>113</v>
      </c>
      <c r="L13" s="10">
        <v>2</v>
      </c>
      <c r="M13" s="11"/>
      <c r="N13" s="10"/>
      <c r="O13" s="11">
        <v>105</v>
      </c>
      <c r="P13" s="10">
        <v>12</v>
      </c>
      <c r="Q13" s="11"/>
      <c r="R13" s="12"/>
      <c r="S13" s="11"/>
      <c r="T13" s="10"/>
      <c r="U13" s="11">
        <v>95</v>
      </c>
      <c r="V13" s="10">
        <v>14</v>
      </c>
      <c r="W13" s="11">
        <v>98</v>
      </c>
      <c r="X13" s="10">
        <v>12</v>
      </c>
      <c r="Y13" s="18">
        <f t="shared" si="0"/>
        <v>62</v>
      </c>
      <c r="Z13" s="12"/>
    </row>
    <row r="14" spans="1:30">
      <c r="A14" s="53" t="s">
        <v>112</v>
      </c>
      <c r="B14" s="53" t="s">
        <v>91</v>
      </c>
      <c r="C14" s="22">
        <v>103</v>
      </c>
      <c r="D14" s="10">
        <v>13</v>
      </c>
      <c r="E14" s="11">
        <v>106</v>
      </c>
      <c r="F14" s="12">
        <v>8</v>
      </c>
      <c r="G14" s="11"/>
      <c r="H14" s="10"/>
      <c r="I14" s="11"/>
      <c r="J14" s="12"/>
      <c r="K14" s="11">
        <v>107</v>
      </c>
      <c r="L14" s="10">
        <v>5</v>
      </c>
      <c r="M14" s="11">
        <v>100</v>
      </c>
      <c r="N14" s="10">
        <v>4</v>
      </c>
      <c r="O14" s="11">
        <v>106</v>
      </c>
      <c r="P14" s="10">
        <v>6</v>
      </c>
      <c r="Q14" s="11"/>
      <c r="R14" s="12"/>
      <c r="S14" s="11"/>
      <c r="T14" s="10"/>
      <c r="U14" s="11"/>
      <c r="V14" s="10"/>
      <c r="W14" s="11"/>
      <c r="X14" s="10"/>
      <c r="Y14" s="18">
        <f t="shared" si="0"/>
        <v>36</v>
      </c>
      <c r="Z14" s="12"/>
    </row>
    <row r="15" spans="1:30">
      <c r="A15" s="54" t="s">
        <v>114</v>
      </c>
      <c r="B15" s="54" t="s">
        <v>115</v>
      </c>
      <c r="C15" s="20">
        <v>117</v>
      </c>
      <c r="D15" s="10">
        <v>4</v>
      </c>
      <c r="E15" s="11"/>
      <c r="F15" s="12"/>
      <c r="G15" s="11">
        <v>96</v>
      </c>
      <c r="H15" s="10">
        <v>12</v>
      </c>
      <c r="I15" s="11">
        <v>108</v>
      </c>
      <c r="J15" s="12">
        <v>12</v>
      </c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8">
        <f t="shared" si="0"/>
        <v>28</v>
      </c>
      <c r="Z15" s="10"/>
    </row>
    <row r="16" spans="1:30">
      <c r="A16" s="54" t="s">
        <v>117</v>
      </c>
      <c r="B16" s="54" t="s">
        <v>115</v>
      </c>
      <c r="C16" s="20">
        <v>127</v>
      </c>
      <c r="D16" s="10">
        <v>2</v>
      </c>
      <c r="E16" s="11"/>
      <c r="F16" s="12"/>
      <c r="G16" s="11">
        <v>103</v>
      </c>
      <c r="H16" s="10">
        <v>6</v>
      </c>
      <c r="I16" s="11">
        <v>112</v>
      </c>
      <c r="J16" s="12">
        <v>4</v>
      </c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8">
        <f t="shared" si="0"/>
        <v>12</v>
      </c>
      <c r="Z16" s="10"/>
    </row>
    <row r="17" spans="1:26">
      <c r="A17" s="53" t="s">
        <v>124</v>
      </c>
      <c r="B17" s="57" t="s">
        <v>104</v>
      </c>
      <c r="C17" s="22"/>
      <c r="D17" s="10"/>
      <c r="E17" s="11"/>
      <c r="F17" s="12"/>
      <c r="G17" s="11"/>
      <c r="H17" s="10"/>
      <c r="I17" s="11"/>
      <c r="J17" s="12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>
        <v>100</v>
      </c>
      <c r="V17" s="10">
        <v>10</v>
      </c>
      <c r="W17" s="11"/>
      <c r="X17" s="10"/>
      <c r="Y17" s="18">
        <f t="shared" si="0"/>
        <v>10</v>
      </c>
      <c r="Z17" s="12"/>
    </row>
    <row r="18" spans="1:26">
      <c r="A18" s="53" t="s">
        <v>122</v>
      </c>
      <c r="B18" s="57" t="s">
        <v>37</v>
      </c>
      <c r="C18" s="22"/>
      <c r="D18" s="10"/>
      <c r="E18" s="11"/>
      <c r="F18" s="12"/>
      <c r="G18" s="11"/>
      <c r="H18" s="10"/>
      <c r="I18" s="11"/>
      <c r="J18" s="12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>
        <v>106</v>
      </c>
      <c r="V18" s="10">
        <v>5</v>
      </c>
      <c r="W18" s="11"/>
      <c r="X18" s="10"/>
      <c r="Y18" s="18">
        <f t="shared" si="0"/>
        <v>5</v>
      </c>
      <c r="Z18" s="10"/>
    </row>
    <row r="19" spans="1:26">
      <c r="A19" s="56" t="s">
        <v>123</v>
      </c>
      <c r="B19" s="57" t="s">
        <v>37</v>
      </c>
      <c r="C19" s="22"/>
      <c r="D19" s="10"/>
      <c r="E19" s="11"/>
      <c r="F19" s="12"/>
      <c r="G19" s="11"/>
      <c r="H19" s="10"/>
      <c r="I19" s="11"/>
      <c r="J19" s="12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>
        <v>106</v>
      </c>
      <c r="V19" s="10">
        <v>5</v>
      </c>
      <c r="W19" s="11"/>
      <c r="X19" s="10"/>
      <c r="Y19" s="18">
        <f t="shared" si="0"/>
        <v>5</v>
      </c>
      <c r="Z19" s="12"/>
    </row>
    <row r="20" spans="1:26">
      <c r="A20" s="53" t="s">
        <v>125</v>
      </c>
      <c r="B20" s="57" t="s">
        <v>104</v>
      </c>
      <c r="C20" s="22"/>
      <c r="D20" s="10"/>
      <c r="E20" s="11"/>
      <c r="F20" s="12"/>
      <c r="G20" s="11"/>
      <c r="H20" s="10"/>
      <c r="I20" s="11"/>
      <c r="J20" s="12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>
        <v>131</v>
      </c>
      <c r="V20" s="10">
        <v>2</v>
      </c>
      <c r="W20" s="11"/>
      <c r="X20" s="10"/>
      <c r="Y20" s="18">
        <f t="shared" si="0"/>
        <v>2</v>
      </c>
      <c r="Z20" s="12"/>
    </row>
    <row r="21" spans="1:26">
      <c r="A21" s="25"/>
      <c r="B21" s="11"/>
      <c r="C21" s="26"/>
      <c r="D21" s="11"/>
      <c r="E21" s="11"/>
      <c r="F21" s="11"/>
      <c r="G21" s="11"/>
      <c r="H21" s="11"/>
      <c r="I21" s="11"/>
      <c r="J21" s="18"/>
      <c r="K21" s="11"/>
      <c r="L21" s="11"/>
      <c r="M21" s="11"/>
      <c r="N21" s="11"/>
      <c r="O21" s="11"/>
      <c r="P21" s="11"/>
      <c r="Q21" s="11"/>
      <c r="R21" s="18"/>
      <c r="S21" s="11"/>
      <c r="T21" s="11"/>
      <c r="U21" s="11"/>
      <c r="V21" s="11"/>
      <c r="W21" s="11"/>
      <c r="X21" s="11"/>
      <c r="Y21" s="18"/>
      <c r="Z21" s="18"/>
    </row>
    <row r="22" spans="1:26">
      <c r="Q22" s="1" t="s">
        <v>133</v>
      </c>
    </row>
  </sheetData>
  <sortState xmlns:xlrd2="http://schemas.microsoft.com/office/spreadsheetml/2017/richdata2" ref="A4:Z21">
    <sortCondition descending="1" ref="Y4:Y21"/>
  </sortState>
  <mergeCells count="14">
    <mergeCell ref="A1:B1"/>
    <mergeCell ref="C2:D2"/>
    <mergeCell ref="E2:F2"/>
    <mergeCell ref="G2:H2"/>
    <mergeCell ref="I2:J2"/>
    <mergeCell ref="U2:V2"/>
    <mergeCell ref="W2:X2"/>
    <mergeCell ref="A2:A3"/>
    <mergeCell ref="B2:B3"/>
    <mergeCell ref="K2:L2"/>
    <mergeCell ref="M2:N2"/>
    <mergeCell ref="O2:P2"/>
    <mergeCell ref="Q2:R2"/>
    <mergeCell ref="S2:T2"/>
  </mergeCell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4"/>
  <sheetViews>
    <sheetView topLeftCell="A2" zoomScale="60" zoomScaleNormal="60" workbookViewId="0">
      <pane xSplit="1" topLeftCell="B1" activePane="topRight" state="frozen"/>
      <selection activeCell="A2" sqref="A2"/>
      <selection pane="topRight" activeCell="AB12" sqref="AB12"/>
    </sheetView>
  </sheetViews>
  <sheetFormatPr defaultColWidth="8.7109375" defaultRowHeight="15"/>
  <cols>
    <col min="1" max="1" width="21.28515625" style="1" customWidth="1"/>
    <col min="2" max="2" width="28.140625" style="1" customWidth="1"/>
    <col min="3" max="9" width="8.7109375" style="1"/>
    <col min="10" max="10" width="8.7109375" style="2"/>
    <col min="11" max="19" width="8.7109375" style="1"/>
    <col min="20" max="20" width="8.7109375" style="2"/>
    <col min="21" max="24" width="8.7109375" style="1"/>
    <col min="25" max="25" width="18.140625" style="2" customWidth="1"/>
    <col min="26" max="26" width="18.28515625" style="2" customWidth="1"/>
    <col min="27" max="16384" width="8.7109375" style="1"/>
  </cols>
  <sheetData>
    <row r="1" spans="1:30" customFormat="1" ht="82.5" customHeight="1">
      <c r="A1" s="69" t="s">
        <v>0</v>
      </c>
      <c r="B1" s="69"/>
      <c r="C1" t="s">
        <v>1</v>
      </c>
      <c r="J1" s="2"/>
      <c r="L1" s="2"/>
      <c r="R1" s="2"/>
      <c r="T1" s="2"/>
      <c r="V1" s="2"/>
      <c r="X1" s="2"/>
      <c r="Z1" s="2"/>
      <c r="AC1" s="2"/>
      <c r="AD1" s="15"/>
    </row>
    <row r="2" spans="1:30" ht="112.5" customHeight="1">
      <c r="A2" s="65" t="s">
        <v>2</v>
      </c>
      <c r="B2" s="65" t="s">
        <v>3</v>
      </c>
      <c r="C2" s="63" t="s">
        <v>4</v>
      </c>
      <c r="D2" s="63"/>
      <c r="E2" s="64" t="s">
        <v>5</v>
      </c>
      <c r="F2" s="64"/>
      <c r="G2" s="63" t="s">
        <v>6</v>
      </c>
      <c r="H2" s="63"/>
      <c r="I2" s="64" t="s">
        <v>7</v>
      </c>
      <c r="J2" s="64"/>
      <c r="K2" s="63" t="s">
        <v>8</v>
      </c>
      <c r="L2" s="63"/>
      <c r="M2" s="64" t="s">
        <v>100</v>
      </c>
      <c r="N2" s="64"/>
      <c r="O2" s="64" t="s">
        <v>11</v>
      </c>
      <c r="P2" s="64"/>
      <c r="Q2" s="63" t="s">
        <v>12</v>
      </c>
      <c r="R2" s="63"/>
      <c r="S2" s="63" t="s">
        <v>13</v>
      </c>
      <c r="T2" s="63"/>
      <c r="U2" s="63" t="s">
        <v>14</v>
      </c>
      <c r="V2" s="63"/>
      <c r="W2" s="64" t="s">
        <v>15</v>
      </c>
      <c r="X2" s="64"/>
      <c r="Y2" s="16" t="s">
        <v>94</v>
      </c>
      <c r="Z2" s="17" t="s">
        <v>17</v>
      </c>
    </row>
    <row r="3" spans="1:30" ht="61.5">
      <c r="A3" s="66"/>
      <c r="B3" s="66"/>
      <c r="C3" s="3" t="s">
        <v>95</v>
      </c>
      <c r="D3" s="4" t="s">
        <v>19</v>
      </c>
      <c r="E3" s="5" t="s">
        <v>95</v>
      </c>
      <c r="F3" s="6" t="s">
        <v>19</v>
      </c>
      <c r="G3" s="3" t="s">
        <v>95</v>
      </c>
      <c r="H3" s="4" t="s">
        <v>19</v>
      </c>
      <c r="I3" s="5" t="s">
        <v>95</v>
      </c>
      <c r="J3" s="6" t="s">
        <v>19</v>
      </c>
      <c r="K3" s="3" t="s">
        <v>95</v>
      </c>
      <c r="L3" s="4" t="s">
        <v>19</v>
      </c>
      <c r="M3" s="5" t="s">
        <v>95</v>
      </c>
      <c r="N3" s="6" t="s">
        <v>19</v>
      </c>
      <c r="O3" s="5" t="s">
        <v>95</v>
      </c>
      <c r="P3" s="6" t="s">
        <v>19</v>
      </c>
      <c r="Q3" s="3" t="s">
        <v>95</v>
      </c>
      <c r="R3" s="4" t="s">
        <v>19</v>
      </c>
      <c r="S3" s="3" t="s">
        <v>95</v>
      </c>
      <c r="T3" s="4" t="s">
        <v>19</v>
      </c>
      <c r="U3" s="3" t="s">
        <v>95</v>
      </c>
      <c r="V3" s="4" t="s">
        <v>19</v>
      </c>
      <c r="W3" s="5" t="s">
        <v>95</v>
      </c>
      <c r="X3" s="6" t="s">
        <v>19</v>
      </c>
      <c r="Y3" s="3"/>
      <c r="Z3" s="10"/>
    </row>
    <row r="4" spans="1:30">
      <c r="A4" s="57" t="s">
        <v>103</v>
      </c>
      <c r="B4" s="7" t="s">
        <v>104</v>
      </c>
      <c r="C4" s="7"/>
      <c r="D4" s="10"/>
      <c r="E4" s="11">
        <v>71</v>
      </c>
      <c r="F4" s="12">
        <v>24</v>
      </c>
      <c r="G4" s="11">
        <v>75</v>
      </c>
      <c r="H4" s="10">
        <v>5</v>
      </c>
      <c r="I4" s="11">
        <v>69</v>
      </c>
      <c r="J4" s="12">
        <v>28</v>
      </c>
      <c r="K4" s="11">
        <v>73</v>
      </c>
      <c r="L4" s="10">
        <v>16</v>
      </c>
      <c r="M4" s="11">
        <v>70</v>
      </c>
      <c r="N4" s="10">
        <v>30</v>
      </c>
      <c r="O4" s="11">
        <v>62</v>
      </c>
      <c r="P4" s="10">
        <v>24</v>
      </c>
      <c r="Q4" s="11">
        <v>19</v>
      </c>
      <c r="R4" s="10">
        <v>2</v>
      </c>
      <c r="S4" s="11">
        <v>70</v>
      </c>
      <c r="T4" s="12">
        <v>7</v>
      </c>
      <c r="U4" s="11">
        <v>83</v>
      </c>
      <c r="V4" s="10">
        <v>6</v>
      </c>
      <c r="W4" s="11">
        <v>73</v>
      </c>
      <c r="X4" s="12">
        <v>28</v>
      </c>
      <c r="Y4" s="18">
        <f t="shared" ref="Y4:Y20" si="0">X4+V4+T4+R4+P4+N4+L4+J4+H4+F4+D4</f>
        <v>170</v>
      </c>
      <c r="Z4" s="59">
        <f>Y4-R4-H4-T4-V4</f>
        <v>150</v>
      </c>
      <c r="AA4" s="1" t="s">
        <v>130</v>
      </c>
    </row>
    <row r="5" spans="1:30">
      <c r="A5" s="53" t="s">
        <v>109</v>
      </c>
      <c r="B5" s="7" t="s">
        <v>91</v>
      </c>
      <c r="C5" s="9">
        <v>71</v>
      </c>
      <c r="D5" s="10">
        <v>24</v>
      </c>
      <c r="E5" s="11"/>
      <c r="F5" s="12"/>
      <c r="G5" s="11">
        <v>68</v>
      </c>
      <c r="H5" s="10">
        <v>13</v>
      </c>
      <c r="I5" s="11">
        <v>88</v>
      </c>
      <c r="J5" s="12">
        <v>4</v>
      </c>
      <c r="K5" s="11">
        <v>69</v>
      </c>
      <c r="L5" s="10">
        <v>18</v>
      </c>
      <c r="M5" s="11">
        <v>71</v>
      </c>
      <c r="N5" s="10">
        <v>22</v>
      </c>
      <c r="O5" s="11"/>
      <c r="P5" s="10"/>
      <c r="Q5" s="11">
        <v>31</v>
      </c>
      <c r="R5" s="10">
        <v>6</v>
      </c>
      <c r="S5" s="11">
        <v>70</v>
      </c>
      <c r="T5" s="12">
        <v>7</v>
      </c>
      <c r="U5" s="11">
        <v>73</v>
      </c>
      <c r="V5" s="10">
        <v>19</v>
      </c>
      <c r="W5" s="11">
        <v>74</v>
      </c>
      <c r="X5" s="12">
        <v>24</v>
      </c>
      <c r="Y5" s="18">
        <f t="shared" si="0"/>
        <v>137</v>
      </c>
      <c r="Z5" s="59">
        <f>Y5-J5-R5-T5</f>
        <v>120</v>
      </c>
      <c r="AA5" s="1" t="s">
        <v>128</v>
      </c>
    </row>
    <row r="6" spans="1:30">
      <c r="A6" s="57" t="s">
        <v>102</v>
      </c>
      <c r="B6" s="8" t="s">
        <v>23</v>
      </c>
      <c r="C6" s="9">
        <v>78</v>
      </c>
      <c r="D6" s="10">
        <v>14</v>
      </c>
      <c r="E6" s="11"/>
      <c r="F6" s="12"/>
      <c r="G6" s="11">
        <v>67</v>
      </c>
      <c r="H6" s="10">
        <v>16</v>
      </c>
      <c r="I6" s="11">
        <v>68</v>
      </c>
      <c r="J6" s="12">
        <v>34</v>
      </c>
      <c r="K6" s="11">
        <v>83</v>
      </c>
      <c r="L6" s="10">
        <v>2</v>
      </c>
      <c r="M6" s="11">
        <v>71</v>
      </c>
      <c r="N6" s="10">
        <v>22</v>
      </c>
      <c r="O6" s="11">
        <v>82</v>
      </c>
      <c r="P6" s="10">
        <v>4</v>
      </c>
      <c r="Q6" s="11">
        <v>25</v>
      </c>
      <c r="R6" s="10">
        <v>4</v>
      </c>
      <c r="S6" s="11">
        <v>82</v>
      </c>
      <c r="T6" s="10">
        <v>2</v>
      </c>
      <c r="U6" s="11">
        <v>78</v>
      </c>
      <c r="V6" s="10">
        <v>10</v>
      </c>
      <c r="W6" s="11">
        <v>75</v>
      </c>
      <c r="X6" s="10">
        <v>20</v>
      </c>
      <c r="Y6" s="18">
        <f t="shared" si="0"/>
        <v>128</v>
      </c>
      <c r="Z6" s="10">
        <f>Y6-T6-R6-P6-L6</f>
        <v>116</v>
      </c>
    </row>
    <row r="7" spans="1:30">
      <c r="A7" s="56" t="s">
        <v>113</v>
      </c>
      <c r="B7" s="7" t="s">
        <v>98</v>
      </c>
      <c r="C7" s="9">
        <v>79</v>
      </c>
      <c r="D7" s="10">
        <v>11</v>
      </c>
      <c r="E7" s="11"/>
      <c r="F7" s="10"/>
      <c r="G7" s="11">
        <v>71</v>
      </c>
      <c r="H7" s="10">
        <v>8</v>
      </c>
      <c r="I7" s="11">
        <v>76</v>
      </c>
      <c r="J7" s="12">
        <v>20</v>
      </c>
      <c r="K7" s="11">
        <v>79</v>
      </c>
      <c r="L7" s="10">
        <v>8</v>
      </c>
      <c r="M7" s="11"/>
      <c r="N7" s="10"/>
      <c r="O7" s="14">
        <v>76</v>
      </c>
      <c r="P7" s="10">
        <v>18</v>
      </c>
      <c r="Q7" s="11"/>
      <c r="R7" s="10"/>
      <c r="S7" s="11"/>
      <c r="T7" s="10"/>
      <c r="U7" s="11">
        <v>67</v>
      </c>
      <c r="V7" s="10">
        <v>26</v>
      </c>
      <c r="W7" s="11">
        <v>67</v>
      </c>
      <c r="X7" s="10">
        <v>32</v>
      </c>
      <c r="Y7" s="18">
        <f t="shared" si="0"/>
        <v>123</v>
      </c>
      <c r="Z7" s="10">
        <f>Y7-H7</f>
        <v>115</v>
      </c>
    </row>
    <row r="8" spans="1:30">
      <c r="A8" s="53" t="s">
        <v>110</v>
      </c>
      <c r="B8" s="7" t="s">
        <v>23</v>
      </c>
      <c r="C8" s="9">
        <v>74</v>
      </c>
      <c r="D8" s="10">
        <v>17</v>
      </c>
      <c r="E8" s="11"/>
      <c r="F8" s="12"/>
      <c r="G8" s="11"/>
      <c r="H8" s="10"/>
      <c r="I8" s="11">
        <v>73</v>
      </c>
      <c r="J8" s="12">
        <v>24</v>
      </c>
      <c r="K8" s="11">
        <v>77</v>
      </c>
      <c r="L8" s="10">
        <v>10</v>
      </c>
      <c r="M8" s="11">
        <v>74</v>
      </c>
      <c r="N8" s="10">
        <v>8</v>
      </c>
      <c r="O8" s="11">
        <v>76</v>
      </c>
      <c r="P8" s="10">
        <v>18</v>
      </c>
      <c r="Q8" s="11"/>
      <c r="R8" s="10"/>
      <c r="S8" s="11">
        <v>74</v>
      </c>
      <c r="T8" s="12">
        <v>4</v>
      </c>
      <c r="U8" s="11">
        <v>74</v>
      </c>
      <c r="V8" s="10">
        <v>16</v>
      </c>
      <c r="W8" s="11">
        <v>76</v>
      </c>
      <c r="X8" s="10">
        <v>12</v>
      </c>
      <c r="Y8" s="18">
        <f t="shared" si="0"/>
        <v>109</v>
      </c>
      <c r="Z8" s="10"/>
    </row>
    <row r="9" spans="1:30">
      <c r="A9" s="57" t="s">
        <v>111</v>
      </c>
      <c r="B9" s="7" t="s">
        <v>75</v>
      </c>
      <c r="C9" s="9">
        <v>72</v>
      </c>
      <c r="D9" s="10">
        <v>21</v>
      </c>
      <c r="E9" s="11">
        <v>83</v>
      </c>
      <c r="F9" s="12">
        <v>12</v>
      </c>
      <c r="G9" s="11">
        <v>75</v>
      </c>
      <c r="H9" s="10">
        <v>5</v>
      </c>
      <c r="I9" s="11">
        <v>81</v>
      </c>
      <c r="J9" s="12">
        <v>12</v>
      </c>
      <c r="K9" s="11">
        <v>76</v>
      </c>
      <c r="L9" s="10">
        <v>13</v>
      </c>
      <c r="M9" s="11">
        <v>73</v>
      </c>
      <c r="N9" s="10">
        <v>14</v>
      </c>
      <c r="O9" s="11"/>
      <c r="P9" s="10"/>
      <c r="Q9" s="11">
        <v>32</v>
      </c>
      <c r="R9" s="10">
        <v>8</v>
      </c>
      <c r="S9" s="11"/>
      <c r="T9" s="12"/>
      <c r="U9" s="11">
        <v>84</v>
      </c>
      <c r="V9" s="10">
        <v>4</v>
      </c>
      <c r="W9" s="11">
        <v>80</v>
      </c>
      <c r="X9" s="12">
        <v>4</v>
      </c>
      <c r="Y9" s="18">
        <f t="shared" si="0"/>
        <v>93</v>
      </c>
      <c r="Z9" s="10"/>
    </row>
    <row r="10" spans="1:30">
      <c r="A10" s="53" t="s">
        <v>112</v>
      </c>
      <c r="B10" s="7" t="s">
        <v>91</v>
      </c>
      <c r="C10" s="9">
        <v>72</v>
      </c>
      <c r="D10" s="10">
        <v>21</v>
      </c>
      <c r="E10" s="11">
        <v>75</v>
      </c>
      <c r="F10" s="12">
        <v>16</v>
      </c>
      <c r="G10" s="11"/>
      <c r="H10" s="10"/>
      <c r="I10" s="11"/>
      <c r="J10" s="12"/>
      <c r="K10" s="11">
        <v>76</v>
      </c>
      <c r="L10" s="10">
        <v>13</v>
      </c>
      <c r="M10" s="11">
        <v>70</v>
      </c>
      <c r="N10" s="10">
        <v>30</v>
      </c>
      <c r="O10" s="11">
        <v>78</v>
      </c>
      <c r="P10" s="10">
        <v>8</v>
      </c>
      <c r="Q10" s="11"/>
      <c r="R10" s="10"/>
      <c r="S10" s="11"/>
      <c r="T10" s="12"/>
      <c r="U10" s="11"/>
      <c r="V10" s="10"/>
      <c r="W10" s="11"/>
      <c r="X10" s="12"/>
      <c r="Y10" s="18">
        <f t="shared" si="0"/>
        <v>88</v>
      </c>
      <c r="Z10" s="10"/>
    </row>
    <row r="11" spans="1:30">
      <c r="A11" s="53" t="s">
        <v>116</v>
      </c>
      <c r="B11" s="7" t="s">
        <v>15</v>
      </c>
      <c r="C11" s="9">
        <v>74</v>
      </c>
      <c r="D11" s="10">
        <v>17</v>
      </c>
      <c r="E11" s="11">
        <v>72</v>
      </c>
      <c r="F11" s="12">
        <v>20</v>
      </c>
      <c r="G11" s="11">
        <v>78</v>
      </c>
      <c r="H11" s="10">
        <v>2</v>
      </c>
      <c r="I11" s="11"/>
      <c r="J11" s="12"/>
      <c r="K11" s="11">
        <v>80</v>
      </c>
      <c r="L11" s="10">
        <v>6</v>
      </c>
      <c r="M11" s="11"/>
      <c r="N11" s="10"/>
      <c r="O11" s="11">
        <v>77</v>
      </c>
      <c r="P11" s="10">
        <v>12</v>
      </c>
      <c r="Q11" s="11"/>
      <c r="R11" s="10"/>
      <c r="S11" s="11"/>
      <c r="T11" s="12"/>
      <c r="U11" s="11">
        <v>73</v>
      </c>
      <c r="V11" s="10">
        <v>19</v>
      </c>
      <c r="W11" s="11">
        <v>76</v>
      </c>
      <c r="X11" s="10">
        <v>12</v>
      </c>
      <c r="Y11" s="18">
        <f t="shared" si="0"/>
        <v>88</v>
      </c>
      <c r="Z11" s="10"/>
    </row>
    <row r="12" spans="1:30">
      <c r="A12" s="57" t="s">
        <v>118</v>
      </c>
      <c r="B12" s="8" t="s">
        <v>96</v>
      </c>
      <c r="C12" s="9">
        <v>84</v>
      </c>
      <c r="D12" s="10">
        <v>4</v>
      </c>
      <c r="E12" s="11">
        <v>84</v>
      </c>
      <c r="F12" s="12">
        <v>8</v>
      </c>
      <c r="G12" s="11">
        <v>70</v>
      </c>
      <c r="H12" s="10">
        <v>10</v>
      </c>
      <c r="I12" s="11"/>
      <c r="J12" s="12"/>
      <c r="K12" s="11">
        <v>82</v>
      </c>
      <c r="L12" s="10">
        <v>4</v>
      </c>
      <c r="M12" s="11">
        <v>66</v>
      </c>
      <c r="N12" s="10">
        <v>36</v>
      </c>
      <c r="O12" s="11"/>
      <c r="P12" s="10"/>
      <c r="Q12" s="11"/>
      <c r="R12" s="10"/>
      <c r="S12" s="11"/>
      <c r="T12" s="10"/>
      <c r="U12" s="11">
        <v>76</v>
      </c>
      <c r="V12" s="10">
        <v>12</v>
      </c>
      <c r="W12" s="11"/>
      <c r="X12" s="10"/>
      <c r="Y12" s="18">
        <f t="shared" si="0"/>
        <v>74</v>
      </c>
      <c r="Z12" s="10"/>
    </row>
    <row r="13" spans="1:30">
      <c r="A13" s="53" t="s">
        <v>107</v>
      </c>
      <c r="B13" s="13" t="s">
        <v>23</v>
      </c>
      <c r="C13" s="9">
        <v>79</v>
      </c>
      <c r="D13" s="10">
        <v>11</v>
      </c>
      <c r="E13" s="11"/>
      <c r="F13" s="10"/>
      <c r="G13" s="11"/>
      <c r="H13" s="10"/>
      <c r="I13" s="11">
        <v>68</v>
      </c>
      <c r="J13" s="12">
        <v>34</v>
      </c>
      <c r="K13" s="11"/>
      <c r="L13" s="10"/>
      <c r="M13" s="11">
        <v>73</v>
      </c>
      <c r="N13" s="10">
        <v>14</v>
      </c>
      <c r="O13" s="11"/>
      <c r="P13" s="10"/>
      <c r="Q13" s="11"/>
      <c r="R13" s="10"/>
      <c r="S13" s="11"/>
      <c r="T13" s="10"/>
      <c r="U13" s="11">
        <v>80</v>
      </c>
      <c r="V13" s="10">
        <v>8</v>
      </c>
      <c r="W13" s="11"/>
      <c r="X13" s="10"/>
      <c r="Y13" s="18">
        <f t="shared" si="0"/>
        <v>67</v>
      </c>
      <c r="Z13" s="10"/>
    </row>
    <row r="14" spans="1:30">
      <c r="A14" s="57" t="s">
        <v>105</v>
      </c>
      <c r="B14" s="8" t="s">
        <v>106</v>
      </c>
      <c r="C14" s="9">
        <v>81</v>
      </c>
      <c r="D14" s="10">
        <v>8</v>
      </c>
      <c r="E14" s="11">
        <v>86</v>
      </c>
      <c r="F14" s="12">
        <v>4</v>
      </c>
      <c r="G14" s="11">
        <v>65</v>
      </c>
      <c r="H14" s="10">
        <v>18</v>
      </c>
      <c r="I14" s="11"/>
      <c r="J14" s="12"/>
      <c r="K14" s="11"/>
      <c r="L14" s="10"/>
      <c r="M14" s="11">
        <v>81</v>
      </c>
      <c r="N14" s="10">
        <v>4</v>
      </c>
      <c r="O14" s="11"/>
      <c r="P14" s="10"/>
      <c r="Q14" s="11"/>
      <c r="R14" s="10"/>
      <c r="S14" s="11"/>
      <c r="T14" s="10"/>
      <c r="U14" s="11"/>
      <c r="V14" s="10"/>
      <c r="W14" s="11">
        <v>76</v>
      </c>
      <c r="X14" s="10">
        <v>12</v>
      </c>
      <c r="Y14" s="18">
        <f t="shared" si="0"/>
        <v>46</v>
      </c>
      <c r="Z14" s="10"/>
    </row>
    <row r="15" spans="1:30">
      <c r="A15" s="53" t="s">
        <v>114</v>
      </c>
      <c r="B15" s="7" t="s">
        <v>98</v>
      </c>
      <c r="C15" s="9">
        <v>82</v>
      </c>
      <c r="D15" s="10">
        <v>6</v>
      </c>
      <c r="E15" s="11"/>
      <c r="F15" s="10"/>
      <c r="G15" s="11">
        <v>60</v>
      </c>
      <c r="H15" s="10">
        <v>20</v>
      </c>
      <c r="I15" s="11">
        <v>78</v>
      </c>
      <c r="J15" s="12">
        <v>16</v>
      </c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8">
        <f t="shared" si="0"/>
        <v>42</v>
      </c>
      <c r="Z15" s="10"/>
    </row>
    <row r="16" spans="1:30">
      <c r="A16" s="53" t="s">
        <v>122</v>
      </c>
      <c r="B16" s="24" t="s">
        <v>37</v>
      </c>
      <c r="C16" s="22"/>
      <c r="D16" s="10"/>
      <c r="E16" s="11"/>
      <c r="F16" s="12"/>
      <c r="G16" s="11"/>
      <c r="H16" s="10"/>
      <c r="I16" s="11"/>
      <c r="J16" s="12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>
        <v>69</v>
      </c>
      <c r="V16" s="10">
        <v>24</v>
      </c>
      <c r="W16" s="11"/>
      <c r="X16" s="10"/>
      <c r="Y16" s="18">
        <f t="shared" si="0"/>
        <v>24</v>
      </c>
      <c r="Z16" s="10"/>
    </row>
    <row r="17" spans="1:26">
      <c r="A17" s="53" t="s">
        <v>117</v>
      </c>
      <c r="B17" s="7" t="s">
        <v>98</v>
      </c>
      <c r="C17" s="9">
        <v>93</v>
      </c>
      <c r="D17" s="10">
        <v>2</v>
      </c>
      <c r="E17" s="11"/>
      <c r="F17" s="10"/>
      <c r="G17" s="11">
        <v>68</v>
      </c>
      <c r="H17" s="10">
        <v>13</v>
      </c>
      <c r="I17" s="11">
        <v>82</v>
      </c>
      <c r="J17" s="12">
        <v>8</v>
      </c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8">
        <f t="shared" si="0"/>
        <v>23</v>
      </c>
      <c r="Z17" s="10"/>
    </row>
    <row r="18" spans="1:26">
      <c r="A18" s="56" t="s">
        <v>123</v>
      </c>
      <c r="B18" s="24" t="s">
        <v>37</v>
      </c>
      <c r="C18" s="22"/>
      <c r="D18" s="10"/>
      <c r="E18" s="11"/>
      <c r="F18" s="10"/>
      <c r="G18" s="11"/>
      <c r="H18" s="10"/>
      <c r="I18" s="11"/>
      <c r="J18" s="12"/>
      <c r="K18" s="11"/>
      <c r="L18" s="10"/>
      <c r="M18" s="11"/>
      <c r="N18" s="10"/>
      <c r="O18" s="11"/>
      <c r="P18" s="10"/>
      <c r="Q18" s="11"/>
      <c r="R18" s="12"/>
      <c r="S18" s="11"/>
      <c r="T18" s="10"/>
      <c r="U18" s="11">
        <v>71</v>
      </c>
      <c r="V18" s="10">
        <v>22</v>
      </c>
      <c r="W18" s="11"/>
      <c r="X18" s="10"/>
      <c r="Y18" s="18">
        <f t="shared" si="0"/>
        <v>22</v>
      </c>
      <c r="Z18" s="12"/>
    </row>
    <row r="19" spans="1:26">
      <c r="A19" s="53" t="s">
        <v>124</v>
      </c>
      <c r="B19" s="24" t="s">
        <v>104</v>
      </c>
      <c r="C19" s="22"/>
      <c r="D19" s="10"/>
      <c r="E19" s="11"/>
      <c r="F19" s="10"/>
      <c r="G19" s="11"/>
      <c r="H19" s="10"/>
      <c r="I19" s="11"/>
      <c r="J19" s="12"/>
      <c r="K19" s="11"/>
      <c r="L19" s="10"/>
      <c r="M19" s="11"/>
      <c r="N19" s="10"/>
      <c r="O19" s="11"/>
      <c r="P19" s="10"/>
      <c r="Q19" s="11"/>
      <c r="R19" s="12"/>
      <c r="S19" s="11"/>
      <c r="T19" s="10"/>
      <c r="U19" s="11">
        <v>75</v>
      </c>
      <c r="V19" s="10">
        <v>14</v>
      </c>
      <c r="W19" s="11"/>
      <c r="X19" s="10"/>
      <c r="Y19" s="18">
        <f t="shared" si="0"/>
        <v>14</v>
      </c>
      <c r="Z19" s="12"/>
    </row>
    <row r="20" spans="1:26">
      <c r="A20" s="53" t="s">
        <v>125</v>
      </c>
      <c r="B20" s="24" t="s">
        <v>104</v>
      </c>
      <c r="C20" s="22"/>
      <c r="D20" s="10"/>
      <c r="E20" s="11"/>
      <c r="F20" s="10"/>
      <c r="G20" s="11"/>
      <c r="H20" s="10"/>
      <c r="I20" s="11"/>
      <c r="J20" s="12"/>
      <c r="K20" s="11"/>
      <c r="L20" s="10"/>
      <c r="M20" s="11"/>
      <c r="N20" s="10"/>
      <c r="O20" s="11"/>
      <c r="P20" s="10"/>
      <c r="Q20" s="11"/>
      <c r="R20" s="12"/>
      <c r="S20" s="11"/>
      <c r="T20" s="10"/>
      <c r="U20" s="11">
        <v>95</v>
      </c>
      <c r="V20" s="10">
        <v>2</v>
      </c>
      <c r="W20" s="11"/>
      <c r="X20" s="10"/>
      <c r="Y20" s="18">
        <f t="shared" si="0"/>
        <v>2</v>
      </c>
      <c r="Z20" s="12"/>
    </row>
    <row r="21" spans="1:26">
      <c r="A21" s="25"/>
      <c r="B21" s="11"/>
      <c r="C21" s="26"/>
      <c r="D21" s="11"/>
      <c r="E21" s="11"/>
      <c r="F21" s="11"/>
      <c r="G21" s="11"/>
      <c r="H21" s="11"/>
      <c r="I21" s="11"/>
      <c r="J21" s="18"/>
      <c r="K21" s="11"/>
      <c r="L21" s="11"/>
      <c r="M21" s="11"/>
      <c r="N21" s="11"/>
      <c r="O21" s="11"/>
      <c r="P21" s="11"/>
      <c r="Q21" s="11"/>
      <c r="R21" s="18"/>
      <c r="S21" s="11"/>
      <c r="T21" s="11"/>
      <c r="U21" s="11"/>
      <c r="V21" s="11"/>
      <c r="W21" s="11"/>
      <c r="X21" s="11"/>
      <c r="Y21" s="18"/>
      <c r="Z21" s="18"/>
    </row>
    <row r="23" spans="1:26">
      <c r="Z23" s="19"/>
    </row>
    <row r="24" spans="1:26">
      <c r="Z24" s="19"/>
    </row>
  </sheetData>
  <sortState xmlns:xlrd2="http://schemas.microsoft.com/office/spreadsheetml/2017/richdata2" ref="A4:Z20">
    <sortCondition descending="1" ref="Y4:Y20"/>
  </sortState>
  <mergeCells count="14">
    <mergeCell ref="A1:B1"/>
    <mergeCell ref="C2:D2"/>
    <mergeCell ref="E2:F2"/>
    <mergeCell ref="G2:H2"/>
    <mergeCell ref="I2:J2"/>
    <mergeCell ref="U2:V2"/>
    <mergeCell ref="W2:X2"/>
    <mergeCell ref="A2:A3"/>
    <mergeCell ref="B2:B3"/>
    <mergeCell ref="K2:L2"/>
    <mergeCell ref="M2:N2"/>
    <mergeCell ref="O2:P2"/>
    <mergeCell ref="Q2:R2"/>
    <mergeCell ref="S2:T2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Gross</vt:lpstr>
      <vt:lpstr>Boys Nett</vt:lpstr>
      <vt:lpstr>Girls Gross</vt:lpstr>
      <vt:lpstr>Girls Nett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EGUser</dc:creator>
  <cp:lastModifiedBy>Alice Lowe</cp:lastModifiedBy>
  <dcterms:created xsi:type="dcterms:W3CDTF">2016-04-12T07:35:00Z</dcterms:created>
  <dcterms:modified xsi:type="dcterms:W3CDTF">2018-12-14T18:36:59Z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2057-10.2.0.5978</vt:lpwstr>
  </property>
</Properties>
</file>